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osting.corp\appdata\AchmeaBank_Prd\Control\2 JAARAFSLUITING\13 2023\PILLAR III 2023\FINAL en laatste concepten\"/>
    </mc:Choice>
  </mc:AlternateContent>
  <xr:revisionPtr revIDLastSave="0" documentId="13_ncr:1_{DA827DBB-2740-474E-92C8-9465FD3CAF75}" xr6:coauthVersionLast="47" xr6:coauthVersionMax="47" xr10:uidLastSave="{00000000-0000-0000-0000-000000000000}"/>
  <bookViews>
    <workbookView xWindow="28680" yWindow="-120" windowWidth="29040" windowHeight="15840" tabRatio="873" xr2:uid="{A67F1592-2E3D-4716-BD98-290408D3785B}"/>
  </bookViews>
  <sheets>
    <sheet name="Table of contents" sheetId="1" r:id="rId1"/>
    <sheet name="1" sheetId="2" r:id="rId2"/>
    <sheet name="2" sheetId="3" r:id="rId3"/>
    <sheet name="3" sheetId="4" r:id="rId4"/>
    <sheet name="4" sheetId="5" r:id="rId5"/>
    <sheet name="5" sheetId="6" r:id="rId6"/>
    <sheet name="6" sheetId="7" r:id="rId7"/>
    <sheet name="7" sheetId="8" r:id="rId8"/>
    <sheet name="8" sheetId="9" r:id="rId9"/>
    <sheet name="9" sheetId="53" r:id="rId10"/>
    <sheet name="10" sheetId="54" r:id="rId11"/>
    <sheet name="11" sheetId="10" r:id="rId12"/>
    <sheet name="12" sheetId="11" r:id="rId13"/>
    <sheet name="13" sheetId="12" r:id="rId14"/>
    <sheet name="14" sheetId="14" r:id="rId15"/>
    <sheet name="15" sheetId="13" r:id="rId16"/>
    <sheet name="16" sheetId="15" r:id="rId17"/>
    <sheet name="17" sheetId="16" r:id="rId18"/>
    <sheet name="18" sheetId="19" r:id="rId19"/>
    <sheet name="19" sheetId="21" r:id="rId20"/>
    <sheet name="20" sheetId="23" r:id="rId21"/>
    <sheet name="21" sheetId="24" r:id="rId22"/>
    <sheet name="22" sheetId="25" r:id="rId23"/>
    <sheet name="23" sheetId="26" r:id="rId24"/>
    <sheet name="24" sheetId="48" r:id="rId25"/>
    <sheet name="25" sheetId="49" r:id="rId26"/>
    <sheet name="26" sheetId="51" r:id="rId27"/>
    <sheet name="27" sheetId="52" r:id="rId28"/>
    <sheet name="28" sheetId="27" r:id="rId29"/>
    <sheet name="29" sheetId="28" r:id="rId30"/>
    <sheet name="30" sheetId="29" r:id="rId31"/>
    <sheet name="31" sheetId="31" r:id="rId32"/>
    <sheet name="32" sheetId="34" r:id="rId33"/>
    <sheet name="33" sheetId="36" r:id="rId34"/>
    <sheet name="34" sheetId="37" r:id="rId35"/>
    <sheet name="35" sheetId="38" r:id="rId36"/>
    <sheet name="36" sheetId="40" r:id="rId37"/>
    <sheet name="37" sheetId="46" r:id="rId38"/>
    <sheet name="38" sheetId="42" r:id="rId39"/>
    <sheet name="39" sheetId="43" r:id="rId40"/>
    <sheet name="40" sheetId="44" r:id="rId41"/>
    <sheet name="41" sheetId="45" r:id="rId42"/>
  </sheet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40" l="1"/>
  <c r="C29" i="40"/>
  <c r="B29" i="40"/>
  <c r="K6" i="46"/>
  <c r="J12" i="46"/>
  <c r="J11" i="46"/>
  <c r="J10" i="46"/>
  <c r="J8" i="46"/>
  <c r="D23" i="38"/>
  <c r="C23" i="38"/>
  <c r="B23" i="38"/>
  <c r="D13" i="38"/>
  <c r="D8" i="38"/>
  <c r="D6" i="38"/>
</calcChain>
</file>

<file path=xl/sharedStrings.xml><?xml version="1.0" encoding="utf-8"?>
<sst xmlns="http://schemas.openxmlformats.org/spreadsheetml/2006/main" count="2118" uniqueCount="878">
  <si>
    <t>Table of contents</t>
  </si>
  <si>
    <t>Key metrics and overview of risk-weighted exposure amounts</t>
  </si>
  <si>
    <t>EU OV1 – Overview of risk weighted exposure amounts</t>
  </si>
  <si>
    <t>EU KM1 - Key metrics template</t>
  </si>
  <si>
    <t>Scope of application</t>
  </si>
  <si>
    <t xml:space="preserve">EU LI1 - Differences between accounting and regulatory scopes of consolidation and mapping of financial statement categories with regulatory risk categories </t>
  </si>
  <si>
    <t xml:space="preserve">EU LI2 - Main sources of differences between regulatory exposure amounts and carrying values in financial statements </t>
  </si>
  <si>
    <t xml:space="preserve">EU LI3 - Outline of the differences in the scopes of consolidation (entity by entity) </t>
  </si>
  <si>
    <t>EU PV1: Prudent valuation adjustments (PVA)</t>
  </si>
  <si>
    <t>Own funds</t>
  </si>
  <si>
    <t>EU CC1 - Composition of regulatory own funds</t>
  </si>
  <si>
    <t>EU CCA - Main features of regulatory own funds instruments</t>
  </si>
  <si>
    <t>Countercyclical capital buffers</t>
  </si>
  <si>
    <t>EU CCyB1 - Geographical distribution of credit exposures relevant for the calculation of the countercyclical buffer</t>
  </si>
  <si>
    <t>EU CCyB2 - Amount of institution-specific countercyclical capital buffer</t>
  </si>
  <si>
    <t>Leverage ratio</t>
  </si>
  <si>
    <t>EU LR1 - LRSum: Summary reconciliation of accounting assets and leverage ratio exposures</t>
  </si>
  <si>
    <t>EU LR2 - LRCom: Leverage ratio common disclosure</t>
  </si>
  <si>
    <t>EU LR3 - LRSpl: Split-up of on balance sheet exposures (excluding derivatives, SFTs and exempted exposures)</t>
  </si>
  <si>
    <t>Liquidity requirements</t>
  </si>
  <si>
    <t>EU LIQ1 - Quantitative information of LCR</t>
  </si>
  <si>
    <t xml:space="preserve">EU LIQ2 - Net Stable Funding Ratio </t>
  </si>
  <si>
    <t>Credit risk quality</t>
  </si>
  <si>
    <t>EU CR1: Performing and non-performing exposures and related provisions</t>
  </si>
  <si>
    <t>EU CR1-A: Maturity of exposures</t>
  </si>
  <si>
    <t>EU CR2: Changes in the stock of non-performing loans and advances</t>
  </si>
  <si>
    <t>EU CR2a: Changes in the stock of non-performing loans and advances and related net accumulated recoveries</t>
  </si>
  <si>
    <t>EU CQ1: Credit quality of forborne exposures</t>
  </si>
  <si>
    <t>EU CQ2: Quality of forbearance</t>
  </si>
  <si>
    <t>EU CQ3: Credit quality of performing and non-performing exposures by past due days</t>
  </si>
  <si>
    <t>EU CQ4: Quality of non-performing exposures by geography </t>
  </si>
  <si>
    <t>EU CQ5: Credit quality of loans and advances by industry</t>
  </si>
  <si>
    <t>Use of credit risk mitigation techniques</t>
  </si>
  <si>
    <t>EU CR3 –  CRM techniques overview:  Disclosure of the use of credit risk mitigation techniques</t>
  </si>
  <si>
    <t>Use of standardised approach</t>
  </si>
  <si>
    <t>EU CR4 – standardised approach – Credit risk exposure and CRM effects</t>
  </si>
  <si>
    <t>EU CR5 – standardised approach</t>
  </si>
  <si>
    <t>Exposures to counterparty credit risk</t>
  </si>
  <si>
    <t>EU CCR1 – Analysis of CCR exposure by approach</t>
  </si>
  <si>
    <t>EU CCR2 – Transactions subject to own funds requirements for CVA risk</t>
  </si>
  <si>
    <t>EU CCR3 – Standardised approach – CCR exposures by regulatory exposure class and risk weights</t>
  </si>
  <si>
    <t>EU CCR4 – IRB approach – CCR exposures by exposure class and PD scale</t>
  </si>
  <si>
    <t>EU CCR5 – Composition of collateral for CCR exposures</t>
  </si>
  <si>
    <t>EU CCR6 – Credit derivatives exposures</t>
  </si>
  <si>
    <t>EU CCR7 – RWEA flow statements of CCR exposures under the IMM</t>
  </si>
  <si>
    <t>EU CCR8 – Exposures to CCPs</t>
  </si>
  <si>
    <t>Exposures to securitisation positions</t>
  </si>
  <si>
    <t>EU-SEC1 - Securitisation exposures in the non-trading book</t>
  </si>
  <si>
    <t>EU-SEC2 - Securitisation exposures in the trading book</t>
  </si>
  <si>
    <t>EU-SEC3 - Securitisation exposures in the non-trading book and associated regulatory capital requirements - institution acting as originator or as sponsor</t>
  </si>
  <si>
    <t>EU-SEC4 - Securitisation exposures in the non-trading book and associated regulatory capital requirements - institution acting as investor</t>
  </si>
  <si>
    <t>EU-SEC5 - Exposures securitised by the institution - Exposures in default and specific credit risk adjustments</t>
  </si>
  <si>
    <t>Use of standardised approach for market risk</t>
  </si>
  <si>
    <t>EU MR1 - Market risk under the standardised approach</t>
  </si>
  <si>
    <t>Operational Risk</t>
  </si>
  <si>
    <t>EU OR1 - Operational risk own funds requirements and risk-weighted exposure amounts</t>
  </si>
  <si>
    <t>Business indicator for operational risk</t>
  </si>
  <si>
    <t>Remuneration policy</t>
  </si>
  <si>
    <t xml:space="preserve">EU REM1 - Remuneration awarded for the financial year </t>
  </si>
  <si>
    <t>EU REM2 - Special payments  to staff whose professional activities have a material impact on institutions’ risk profile (identified staff)</t>
  </si>
  <si>
    <t xml:space="preserve">EU REM3 - Deferred remuneration </t>
  </si>
  <si>
    <t>EU REM4 - Remuneration of 1 million EUR or more per year</t>
  </si>
  <si>
    <t>EU REM5 - Information on remuneration of staff whose professional activities have a material impact on institutions’ risk profile (identified staff)</t>
  </si>
  <si>
    <t xml:space="preserve"> </t>
  </si>
  <si>
    <t>Encumbered and unencumbered assets</t>
  </si>
  <si>
    <t>EU AE1 - Encumbered and unencumbered assets</t>
  </si>
  <si>
    <t>EU AE2 - Collateral received and own debt securities issued</t>
  </si>
  <si>
    <t>EU AE3 - Sources of encumbrance</t>
  </si>
  <si>
    <t>Interest rate risk of non trading activities</t>
  </si>
  <si>
    <t>Template EU IRRBB1 - Interest rate risks of non-trading book activities</t>
  </si>
  <si>
    <t>Overview of total risk exposure amounts (TREA,CRR Art. 438 (d) - Template EU OV1)</t>
  </si>
  <si>
    <t>Minimum capital</t>
  </si>
  <si>
    <t>IN MILLIONS OF EUROS</t>
  </si>
  <si>
    <t>TREA</t>
  </si>
  <si>
    <t>requirements</t>
  </si>
  <si>
    <t>Credit risk (excl. counterparty credit risk)</t>
  </si>
  <si>
    <t>Of which Standardised approach</t>
  </si>
  <si>
    <t xml:space="preserve">Of which the Foundation IRB (F-IRB) approach </t>
  </si>
  <si>
    <t>Of which slotting approach</t>
  </si>
  <si>
    <t>Of which equities under the simple riskweighted approach</t>
  </si>
  <si>
    <t xml:space="preserve">Of which the Advanced IRB (A-IRB) approach </t>
  </si>
  <si>
    <t>Counterparty credit risk - CCR</t>
  </si>
  <si>
    <t>Of which the standardised approach</t>
  </si>
  <si>
    <t>Of which internal model method (IMM)</t>
  </si>
  <si>
    <t>Of which exposures to a CCP</t>
  </si>
  <si>
    <t>Of which credit valuation adjustment - CVA</t>
  </si>
  <si>
    <t>Of which other CCR</t>
  </si>
  <si>
    <t>Settlement risk</t>
  </si>
  <si>
    <t>Securitisation exposures in the non-trading book (after the cap)</t>
  </si>
  <si>
    <t>Of which securitisation internal rating-based approach</t>
  </si>
  <si>
    <t>Of which securitisation external rating-based approach (including IAA)</t>
  </si>
  <si>
    <t>Of which securitisation standardised approach</t>
  </si>
  <si>
    <t>Of which 1250% / deduction</t>
  </si>
  <si>
    <t>Position, foreign exchange and commodities risks (Market risk)</t>
  </si>
  <si>
    <t>Of which internal model approach</t>
  </si>
  <si>
    <t>Large exposures</t>
  </si>
  <si>
    <t>Operational risk</t>
  </si>
  <si>
    <t>Of which basic indicator approach</t>
  </si>
  <si>
    <t>Of which standardised approach</t>
  </si>
  <si>
    <t>Of which advanced measurement approach</t>
  </si>
  <si>
    <t>Amounts below the threshold for deduction (subject to 250% risk weight)</t>
  </si>
  <si>
    <t>Total</t>
  </si>
  <si>
    <t>2022 Q4</t>
  </si>
  <si>
    <t>2022 Q2</t>
  </si>
  <si>
    <t>Available own funds (amounts)</t>
  </si>
  <si>
    <t xml:space="preserve">Common Equity Tier 1 (CET1) capital </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</si>
  <si>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</si>
  <si>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</si>
  <si>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</si>
  <si>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</si>
  <si>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</si>
  <si>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</si>
  <si>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</si>
  <si>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</si>
  <si>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</si>
  <si>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</si>
  <si>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</si>
  <si>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</si>
  <si>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</si>
  <si>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</si>
  <si>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</si>
  <si>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</si>
  <si>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</si>
  <si>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</si>
  <si>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</si>
  <si>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</si>
  <si>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</si>
  <si>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</si>
  <si>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</si>
  <si>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</si>
  <si>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</si>
  <si>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</si>
  <si>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 xml:space="preserve">Additional own funds requirements to address the risk of excessive leverage (%) </t>
  </si>
  <si>
    <t>Total SREP leverage ratio requirements (%)</t>
  </si>
  <si>
    <t>Leverage ratio buffer and overall leverage ratio requirement (as a percentage of total exposure measure)</t>
  </si>
  <si>
    <t>Leverage ratio buffer requirement (%)</t>
  </si>
  <si>
    <t>Overall leverage ratio requirement (%)</t>
  </si>
  <si>
    <t>Total high-quality liquid assets (HQLA)</t>
  </si>
  <si>
    <t xml:space="preserve">Cash outflows - Total weighted value </t>
  </si>
  <si>
    <t xml:space="preserve">Cash inflows - Total weighted value </t>
  </si>
  <si>
    <t>Total net cash outflows (adjusted value)</t>
  </si>
  <si>
    <t>Liquidity coverage ratio (%)</t>
  </si>
  <si>
    <t>Net Stable Funding Ratio (NSFR)</t>
  </si>
  <si>
    <t>Total available stable funding</t>
  </si>
  <si>
    <t>Total required stable funding</t>
  </si>
  <si>
    <t>NSFR ratio (%)</t>
  </si>
  <si>
    <t>Differences between accounting and prudential scopes of consolidation (CRR Art 436 (c) - Template EU LI1)</t>
  </si>
  <si>
    <t xml:space="preserve">Carrying values of items: </t>
  </si>
  <si>
    <t xml:space="preserve">published financial statements </t>
  </si>
  <si>
    <t>under scope of prudential consolidation</t>
  </si>
  <si>
    <t>credit risk</t>
  </si>
  <si>
    <t>counterparty credit risk</t>
  </si>
  <si>
    <t>securitisation framework</t>
  </si>
  <si>
    <t>market risk</t>
  </si>
  <si>
    <t>Not subject to capital requirements</t>
  </si>
  <si>
    <t>Cash and balances with Central Banks</t>
  </si>
  <si>
    <t>Loans and advances to banks</t>
  </si>
  <si>
    <t>Derivative assets held for risk management</t>
  </si>
  <si>
    <t>Loans and advances to public sector</t>
  </si>
  <si>
    <t>Loans and advances to customers</t>
  </si>
  <si>
    <t>Current tax assets</t>
  </si>
  <si>
    <t>Prepayments and other receivables</t>
  </si>
  <si>
    <t>Deferred tax assets</t>
  </si>
  <si>
    <t>Total assets</t>
  </si>
  <si>
    <t>Items subject to</t>
  </si>
  <si>
    <t>Credit risk framework</t>
  </si>
  <si>
    <t xml:space="preserve">Securitisation framework </t>
  </si>
  <si>
    <t>CCR framework</t>
  </si>
  <si>
    <t>Market risk framework</t>
  </si>
  <si>
    <t>Asset carrying value amount under scope of prudential consolidation</t>
  </si>
  <si>
    <t>Liabilities carrying value amount under the prudential scope of consolidation</t>
  </si>
  <si>
    <t>Total net amount under the prudential scope of consolidation</t>
  </si>
  <si>
    <t>Off-balance sheet amounts</t>
  </si>
  <si>
    <t xml:space="preserve">Differences in valuations </t>
  </si>
  <si>
    <t>Differences due to different netting rules,</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</si>
  <si>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</si>
  <si>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</si>
  <si>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</si>
  <si>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</si>
  <si>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</si>
  <si>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</si>
  <si>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Differences in the scopes of consolidation (entity by entity) - CRR Art. 436(b) - Template EU LI3</t>
  </si>
  <si>
    <t>Method of regulatory consolidation</t>
  </si>
  <si>
    <t>Description of the entity</t>
  </si>
  <si>
    <t>Name of the entity</t>
  </si>
  <si>
    <t>Method of accounting consolidation</t>
  </si>
  <si>
    <t>Full consolidation</t>
  </si>
  <si>
    <t>Proportional consolidation</t>
  </si>
  <si>
    <t>Neither consolidated or deducted</t>
  </si>
  <si>
    <t>Deducted</t>
  </si>
  <si>
    <t>Securitised Residential Mortgage Portfolio I B.V.</t>
  </si>
  <si>
    <t>X</t>
  </si>
  <si>
    <t>Special purpose vehicle</t>
  </si>
  <si>
    <t>Securitised Residential Mortgage Portfolio II B.V.</t>
  </si>
  <si>
    <t>Stichting Trustee Achmea Hypotheekbank</t>
  </si>
  <si>
    <t>Stichting Incasso Achmea Hypotheken</t>
  </si>
  <si>
    <t>Prudent valuation adjustments for 2022 (CRR Art. 436(e) - Template EU PV1)</t>
  </si>
  <si>
    <t>IN THOUSENDS OF EUROS</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</si>
  <si>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</si>
  <si>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</si>
  <si>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</si>
  <si>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</si>
  <si>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</si>
  <si>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</si>
  <si>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</si>
  <si>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</si>
  <si>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</si>
  <si>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</si>
  <si>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</si>
  <si>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</si>
  <si>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</si>
  <si>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</si>
  <si>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Close-out cost</t>
  </si>
  <si>
    <t>Concentration</t>
  </si>
  <si>
    <t>Early termination</t>
  </si>
  <si>
    <t>Model risk</t>
  </si>
  <si>
    <t>Future administrative costs</t>
  </si>
  <si>
    <t>Total Additional Valuation Adjustments (AVAs)</t>
  </si>
  <si>
    <t>Achmea Bank applies the simplified approach for Additional Valuation Adjustments</t>
  </si>
  <si>
    <t>Composition of regulatory own funds (CRR Art 437(a,d,e,f) - Template EU CC1)</t>
  </si>
  <si>
    <t>IN THOUSANDS OF EUROS</t>
  </si>
  <si>
    <t>Amounts</t>
  </si>
  <si>
    <t>Sources based to regulatory scope</t>
  </si>
  <si>
    <t>Directly issued qualifying common share capital plus related stock surplus</t>
  </si>
  <si>
    <t>(b) + (  c)</t>
  </si>
  <si>
    <t>Retained earnings</t>
  </si>
  <si>
    <t>Accumulated other comprehensive income</t>
  </si>
  <si>
    <t>Common Equity Tier 1 capital before regulatory adjustments</t>
  </si>
  <si>
    <t>Prudential valuation</t>
  </si>
  <si>
    <t>Fair value gains and losses arising from the institution's own credit risk related to derivative liabilities</t>
  </si>
  <si>
    <t>Total regulatory adjustment to CET1</t>
  </si>
  <si>
    <t>Common Equity Tier 1 Capital (CET1)</t>
  </si>
  <si>
    <t>Paid up capital instruments and subordinated loans</t>
  </si>
  <si>
    <t>Tier 2 Capital</t>
  </si>
  <si>
    <t>Common Equity Tier 1 ratio</t>
  </si>
  <si>
    <t>Tier 1 ratio</t>
  </si>
  <si>
    <t>Total Capital Ratio</t>
  </si>
  <si>
    <t>Institution specific buffer requirement</t>
  </si>
  <si>
    <t>of which: capital conservation buffer requirement</t>
  </si>
  <si>
    <t>of which: bank specific countercyclical buffer requirement</t>
  </si>
  <si>
    <t>Common Equity Tier 1 available to meet buffers after meeting the banks' minimum capital requirements</t>
  </si>
  <si>
    <t>Reconciliation of regulatory capital to balance sheet (CRR Art 437(a) - Template EU CC2)</t>
  </si>
  <si>
    <t>Balance sheet as in published financial statements</t>
  </si>
  <si>
    <t>Reference</t>
  </si>
  <si>
    <t>Assets</t>
  </si>
  <si>
    <t>Total Assets</t>
  </si>
  <si>
    <t>Liabilities</t>
  </si>
  <si>
    <t>Deposits from banks</t>
  </si>
  <si>
    <t>Derivative liabilities held for risk management</t>
  </si>
  <si>
    <t>Funds entrusted</t>
  </si>
  <si>
    <t>Current tax liabilities</t>
  </si>
  <si>
    <t>Accruals and other liabilities</t>
  </si>
  <si>
    <t>Debt securities issued</t>
  </si>
  <si>
    <t>Subordinated liabilities</t>
  </si>
  <si>
    <t>Provisions</t>
  </si>
  <si>
    <t>Total Liabilities</t>
  </si>
  <si>
    <t>Share Capital</t>
  </si>
  <si>
    <t>b</t>
  </si>
  <si>
    <t>Share premium</t>
  </si>
  <si>
    <t>c</t>
  </si>
  <si>
    <t>Other Reserves</t>
  </si>
  <si>
    <t>d</t>
  </si>
  <si>
    <t>Net profit for the period</t>
  </si>
  <si>
    <t>Total shareholders' equity</t>
  </si>
  <si>
    <t>Total Equity and Liabilities</t>
  </si>
  <si>
    <t>Summary reconciliation of accounting assets and leverage ratio exposures (CRR Art. 451 (1b) - Template EU LR1 - LRSum)</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</si>
  <si>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</si>
  <si>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</si>
  <si>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</si>
  <si>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</si>
  <si>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leverage ratio exposure measure)</t>
  </si>
  <si>
    <t>Adjustment for regular-way purchases and sales of financial assets subject to trade date accounting</t>
  </si>
  <si>
    <t>Adjustment for eligible cash pooling transactions</t>
  </si>
  <si>
    <t>Adjustments for derivative financial instruments</t>
  </si>
  <si>
    <t>Adjustments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</si>
  <si>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</si>
  <si>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</si>
  <si>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</si>
  <si>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</si>
  <si>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</si>
  <si>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Total leverage ratio exposure</t>
  </si>
  <si>
    <t xml:space="preserve">Leverage ratio common disclosure (CRR Art. 451 - Template  EU LR2 - LRCom) </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</si>
  <si>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</si>
  <si>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</si>
  <si>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</si>
  <si>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</si>
  <si>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</si>
  <si>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</si>
  <si>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</si>
  <si>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</si>
  <si>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</si>
  <si>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all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</si>
  <si>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</si>
  <si>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</si>
  <si>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</si>
  <si>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</si>
  <si>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</si>
  <si>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</si>
  <si>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</si>
  <si>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</si>
  <si>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</si>
  <si>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 exposures</t>
  </si>
  <si>
    <t>Securities financing transaction (SFT)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</si>
  <si>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</si>
  <si>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</si>
  <si>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</si>
  <si>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t>
  </si>
  <si>
    <t>Agent transaction exposures</t>
  </si>
  <si>
    <t>(Exempted CCP leg of client-cleared SFT exposure)</t>
  </si>
  <si>
    <t xml:space="preserve">Total securities financing transaction exposures </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</si>
  <si>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</si>
  <si>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</si>
  <si>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</si>
  <si>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</si>
  <si>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</si>
  <si>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</si>
  <si>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</si>
  <si>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</si>
  <si>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(Exposures to the central bank exempted in accordance with point (n) of Article 429a(1) CRR)</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</si>
  <si>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</si>
  <si>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</si>
  <si>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</si>
  <si>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</si>
  <si>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</si>
  <si>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</si>
  <si>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</si>
  <si>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</si>
  <si>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</si>
  <si>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</si>
  <si>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(without the adjustment due to excluded exposures of public development banks - Public sector investments) (%)</t>
  </si>
  <si>
    <t>Leverage ratio (excluding the impact of any applicable temporary exemption of
central bank reserves)</t>
  </si>
  <si>
    <t>Regulatory minimum leverage ratio requirement (%)</t>
  </si>
  <si>
    <t xml:space="preserve">Additional leverage ratio requirements (%) </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</si>
  <si>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</si>
  <si>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</si>
  <si>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</si>
  <si>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</si>
  <si>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</si>
  <si>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</si>
  <si>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</si>
  <si>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</si>
  <si>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</si>
  <si>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Split-up of on balance sheet exposures (excluding derivatives, SFTs and exempted exposures) (CRR Art. 451 (1b) - Template EU LR3 - LRSpl)</t>
  </si>
  <si>
    <t>CRR leverage ratio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</si>
  <si>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</si>
  <si>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</si>
  <si>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</si>
  <si>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</si>
  <si>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</si>
  <si>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</si>
  <si>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</si>
  <si>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</si>
  <si>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</si>
  <si>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Corporates</t>
  </si>
  <si>
    <t>Exposures in default</t>
  </si>
  <si>
    <t>Other exposures (eg equity, securitisations, and other non-credit obligation assets)</t>
  </si>
  <si>
    <t>Quantitative information of LCR (CRR Art. 451a(2) - Template EU LIQ1)</t>
  </si>
  <si>
    <t>Total unweighted value (average)</t>
  </si>
  <si>
    <t>Total weighted value (average)</t>
  </si>
  <si>
    <t>Quarter ending on (DD Month YYY)</t>
  </si>
  <si>
    <t>Number of data points used in the calculation of averages</t>
  </si>
  <si>
    <t>HIGH-QUALITY LIQUID ASSETS</t>
  </si>
  <si>
    <t>CASH – OUTFLOWS</t>
  </si>
  <si>
    <t>Retail deposits ans deposits from small business customers</t>
  </si>
  <si>
    <t>of which stable deposits</t>
  </si>
  <si>
    <t>of which less stable deposits</t>
  </si>
  <si>
    <t>Unsecured wholesale funding</t>
  </si>
  <si>
    <t>of which operational deposits and bank deposits</t>
  </si>
  <si>
    <t>of which non operational deposits</t>
  </si>
  <si>
    <t>of which unsecured debt</t>
  </si>
  <si>
    <t>Secured wholesale funding</t>
  </si>
  <si>
    <t>Additional requirements</t>
  </si>
  <si>
    <t>of which outflows related to derivatives and collateral</t>
  </si>
  <si>
    <t>of which outflows related to loss of funding on debt products</t>
  </si>
  <si>
    <t>of which credit and liquidity facilities</t>
  </si>
  <si>
    <t>Other contractual funding obligations</t>
  </si>
  <si>
    <t>Other contingent funding obligations</t>
  </si>
  <si>
    <t>TOTAL CASH OUTFLOWS</t>
  </si>
  <si>
    <t>CASH – INFLOWS</t>
  </si>
  <si>
    <t>Secured lening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</si>
  <si>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</si>
  <si>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</si>
  <si>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</si>
  <si>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</si>
  <si>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</si>
  <si>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</si>
  <si>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</si>
  <si>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</si>
  <si>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</si>
  <si>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</si>
  <si>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</si>
  <si>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</si>
  <si>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 xml:space="preserve">Net Stable Funding Ratio (CRR Art. 451a(3) - Template EU LIQ2) </t>
  </si>
  <si>
    <t>Unweighted value by residual maturity</t>
  </si>
  <si>
    <t>Weighted value</t>
  </si>
  <si>
    <t>No maturity</t>
  </si>
  <si>
    <t>&lt; 6 months</t>
  </si>
  <si>
    <t>6 months to &lt; 1yr</t>
  </si>
  <si>
    <t>&gt; 1 yr</t>
  </si>
  <si>
    <t>AVAILABLE STABLE FUNDING (ASF) items</t>
  </si>
  <si>
    <t>Capital items and instruments</t>
  </si>
  <si>
    <t>Other capital instruments</t>
  </si>
  <si>
    <t>Retail deposits</t>
  </si>
  <si>
    <t>Stable deposits</t>
  </si>
  <si>
    <t>Less stable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</si>
  <si>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</si>
  <si>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</si>
  <si>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</si>
  <si>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</si>
  <si>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</si>
  <si>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</si>
  <si>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</si>
  <si>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</si>
  <si>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REQUIRED STABLE FUNDING(RSF) items</t>
  </si>
  <si>
    <t>Total high quality liquid assets (HQLA)</t>
  </si>
  <si>
    <t>Assets encumbered for a residual maturity of one year or more in a cover pool</t>
  </si>
  <si>
    <t>Deposits held at other financial institutions for operational purpose</t>
  </si>
  <si>
    <t>Performing loans and securities; of which</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</si>
  <si>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</si>
  <si>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</si>
  <si>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</si>
  <si>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(SA credit risk)</t>
  </si>
  <si>
    <t>Performing residential mortgages; of which</t>
  </si>
  <si>
    <t xml:space="preserve">  with a risk weight of less than or equal to 35% (SA credit risk)</t>
  </si>
  <si>
    <t>Other loans and securities that are not in default and do not qualify as HQLA, including exchange-traded equities and trade finance on-balance sheet products</t>
  </si>
  <si>
    <t>Interdependent assets</t>
  </si>
  <si>
    <t>Other assets</t>
  </si>
  <si>
    <t>Physical traded commodities</t>
  </si>
  <si>
    <t>Assets posted as intitial margin for derivative contracts and contibutions to default funds of CCP's</t>
  </si>
  <si>
    <t>NSFR derivative assets</t>
  </si>
  <si>
    <t>NSFR derivative liabities before deduction of variation margin posted</t>
  </si>
  <si>
    <t>All other assets not included in the above categories</t>
  </si>
  <si>
    <t>Off balance sheet items</t>
  </si>
  <si>
    <t>TOTAL REQUIRED STABLE FUNDING (RSF)</t>
  </si>
  <si>
    <t>Net Stable Funding Ratio (%)</t>
  </si>
  <si>
    <t>Performing and non-performing exposures and related provisions  (Article 442 - EU CR1)</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</si>
  <si>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</si>
  <si>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</si>
  <si>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</si>
  <si>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</si>
  <si>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</si>
  <si>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</si>
  <si>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</si>
  <si>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</si>
  <si>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</si>
  <si>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</si>
  <si>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</si>
  <si>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</si>
  <si>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</si>
  <si>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Cash balances at central banks and other demand deposits</t>
  </si>
  <si>
    <t>Loans and advances</t>
  </si>
  <si>
    <t>Central banks</t>
  </si>
  <si>
    <t>General governments</t>
  </si>
  <si>
    <t/>
  </si>
  <si>
    <t>Credit institutions</t>
  </si>
  <si>
    <t>Other financial corporations</t>
  </si>
  <si>
    <t>Non-financial corporations</t>
  </si>
  <si>
    <t xml:space="preserve">          Of which SMEs</t>
  </si>
  <si>
    <t>Households</t>
  </si>
  <si>
    <t>Debt securities</t>
  </si>
  <si>
    <t>Off-balance-sheet exposures</t>
  </si>
  <si>
    <t>Performing and non-performing exposures and related provisions  (CRR Art. 442 - Template EU CR1-A)</t>
  </si>
  <si>
    <t>Net exposure value</t>
  </si>
  <si>
    <t>On demand</t>
  </si>
  <si>
    <t>&lt;= 1 year</t>
  </si>
  <si>
    <t>&gt; 1 year &lt;= 5 years</t>
  </si>
  <si>
    <t>&gt; 5 years</t>
  </si>
  <si>
    <t>No stated maturity</t>
  </si>
  <si>
    <t>Credit quality of forborne exposures  (CRR Art. 442 (c) - Template EU CQ1)</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</si>
  <si>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</si>
  <si>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</si>
  <si>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</si>
  <si>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</si>
  <si>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</si>
  <si>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</si>
  <si>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</si>
  <si>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</si>
  <si>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</si>
  <si>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</si>
  <si>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</si>
  <si>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Credit quality of performing and non-performing exposures by past due days (CRR Art. 442(d) - Template EU CQ3)</t>
  </si>
  <si>
    <t>Not past due or past due ≤ 30 days</t>
  </si>
  <si>
    <t>Past due &gt; 30 days ≤ 90 days</t>
  </si>
  <si>
    <t>Unlikely to pay that are not past due or are past due ≤ 90 days</t>
  </si>
  <si>
    <t xml:space="preserve">Past due
&gt; 90 days
≤ 180 days
</t>
  </si>
  <si>
    <t xml:space="preserve">Past due
&gt; 180 days
≤ 1 year
</t>
  </si>
  <si>
    <t>Past due
&gt; 1 year ≤ 2 years</t>
  </si>
  <si>
    <t xml:space="preserve">Past due
&gt; 2 years ≤ 5 years
</t>
  </si>
  <si>
    <t xml:space="preserve">Past due
&gt; 5 years ≤ 7 years
</t>
  </si>
  <si>
    <t>Past due &gt; 7 years</t>
  </si>
  <si>
    <t xml:space="preserve">      Of which SMEs</t>
  </si>
  <si>
    <t>Credit quality of loans and advances to non-financial corporations by industry  (Art. 442 (c,e) - Template EU CQ5)</t>
  </si>
  <si>
    <t>Gross carrying amount</t>
  </si>
  <si>
    <t>Accumulated impairment</t>
  </si>
  <si>
    <t>Accumulated negative changes in fair value due to credit risk on non-performing exposures</t>
  </si>
  <si>
    <t>Of which non-performing</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</si>
  <si>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</si>
  <si>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</si>
  <si>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</si>
  <si>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</si>
  <si>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</si>
  <si>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</si>
  <si>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</si>
  <si>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</si>
  <si>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</si>
  <si>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</si>
  <si>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</si>
  <si>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</si>
  <si>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</si>
  <si>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</si>
  <si>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</si>
  <si>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</si>
  <si>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</si>
  <si>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</si>
  <si>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</si>
  <si>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</si>
  <si>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CRM techniques overview:  Disclosure of the use of credit risk mitigation techniques (CRR Art. 453 - Template EU CR3)</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</si>
  <si>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</si>
  <si>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</si>
  <si>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</si>
  <si>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</si>
  <si>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</si>
  <si>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</si>
  <si>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t>
  </si>
  <si>
    <t xml:space="preserve">     Of which non-performing exposures</t>
  </si>
  <si>
    <t xml:space="preserve">            Of which defaulted </t>
  </si>
  <si>
    <t>Standardised approach – Credit risk exposure and CRM effects (CRR Art. 444 and 453 - Template EU CR4)</t>
  </si>
  <si>
    <t>Exposures before CCF and before CRM</t>
  </si>
  <si>
    <t>Exposures post CCF and post CRM</t>
  </si>
  <si>
    <t>RWAs and RWAs density</t>
  </si>
  <si>
    <t>On-balance-sheet exposures</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</si>
  <si>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</si>
  <si>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</si>
  <si>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</si>
  <si>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</si>
  <si>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</si>
  <si>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</si>
  <si>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</si>
  <si>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</si>
  <si>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</si>
  <si>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</si>
  <si>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</si>
  <si>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</si>
  <si>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</si>
  <si>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</si>
  <si>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Standardised approach (Article 444 - EU CR5)</t>
  </si>
  <si>
    <t>Risk weight</t>
  </si>
  <si>
    <t>Of which unrated</t>
  </si>
  <si>
    <t>Exposure classes</t>
  </si>
  <si>
    <t>Others</t>
  </si>
  <si>
    <t>Exposures secured by mortgages on immovable property</t>
  </si>
  <si>
    <t>Exposures to institutions and corporates with a short-term credit assessment</t>
  </si>
  <si>
    <t>Units or shares in collective investment undertakings</t>
  </si>
  <si>
    <t>Equity exposures</t>
  </si>
  <si>
    <t>Analysis of CCR exposure by approach (CRR Art. 439 (f,g,k) - Template EU CCR1)</t>
  </si>
  <si>
    <t>Replacement cost (RC)</t>
  </si>
  <si>
    <t>Potential future exposure  (PFE)</t>
  </si>
  <si>
    <t>EEPE</t>
  </si>
  <si>
    <t>Alpha used for computing regulatory exposure value</t>
  </si>
  <si>
    <t>Exposure value pre-CRM</t>
  </si>
  <si>
    <t>Exposure value post-CRM</t>
  </si>
  <si>
    <t>Exposure value</t>
  </si>
  <si>
    <t>RWEA</t>
  </si>
  <si>
    <t>EU - Original Exposure Method (for derivatives)</t>
  </si>
  <si>
    <t>EU - Simplified SA-CCR (for derivatives)</t>
  </si>
  <si>
    <t>SA-CCR (for derivatives)</t>
  </si>
  <si>
    <t>1.4</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</si>
  <si>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</si>
  <si>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</si>
  <si>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</si>
  <si>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</si>
  <si>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</si>
  <si>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</si>
  <si>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</si>
  <si>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Transactions subject to own funds requirements for CVA risk (Art. 439 (h) - Template EU CCR2)</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</si>
  <si>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</si>
  <si>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</si>
  <si>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</si>
  <si>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</si>
  <si>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</si>
  <si>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</si>
  <si>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Standardised approach – CCR exposures by regulatory exposure class and risk weights (Art. 439 (1) - Template EU CCR3)</t>
  </si>
  <si>
    <t>RISK WEIGHT</t>
  </si>
  <si>
    <t xml:space="preserve">Central governments or central banks </t>
  </si>
  <si>
    <t xml:space="preserve">Regional government or local authorities </t>
  </si>
  <si>
    <t>Total exposure value</t>
  </si>
  <si>
    <t>Composition of collateral for CCR exposures (Art. 439 (e) - Template EU CCR5)</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</si>
  <si>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</si>
  <si>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</si>
  <si>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</si>
  <si>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</si>
  <si>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</si>
  <si>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</si>
  <si>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</si>
  <si>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</si>
  <si>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</si>
  <si>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</si>
  <si>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</si>
  <si>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</si>
  <si>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</si>
  <si>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</si>
  <si>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Exposures to CCPs (Art. 439 (i) - Template EU CCR8)</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</si>
  <si>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</si>
  <si>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</si>
  <si>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</si>
  <si>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</si>
  <si>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</si>
  <si>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</si>
  <si>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</si>
  <si>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</si>
  <si>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</si>
  <si>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</si>
  <si>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</si>
  <si>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</si>
  <si>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</si>
  <si>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Operational risk own funds requirements and risk-weighted exposure amounts (CRR Art. 446 - Template EU OR1)</t>
  </si>
  <si>
    <t>Relevant indicator</t>
  </si>
  <si>
    <t>Own funds requirements</t>
  </si>
  <si>
    <t>Risk exposure amount</t>
  </si>
  <si>
    <t xml:space="preserve">Banking activities </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</si>
  <si>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</si>
  <si>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</si>
  <si>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</si>
  <si>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</si>
  <si>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</si>
  <si>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Interest income</t>
  </si>
  <si>
    <t>Interest expense</t>
  </si>
  <si>
    <t>Interest</t>
  </si>
  <si>
    <t>Fee income</t>
  </si>
  <si>
    <t>Fee expenses</t>
  </si>
  <si>
    <t>Other operating income</t>
  </si>
  <si>
    <t>Other operating expense</t>
  </si>
  <si>
    <t>Services</t>
  </si>
  <si>
    <t>Net P&amp;L on Banking Book</t>
  </si>
  <si>
    <t>Financial</t>
  </si>
  <si>
    <t>Total exposure for operational risk</t>
  </si>
  <si>
    <t>Renumeration awarded during the financial year (Article 450 - Template EU REM1)</t>
  </si>
  <si>
    <t>Renumeration amount</t>
  </si>
  <si>
    <t>MB Supervisory function</t>
  </si>
  <si>
    <t xml:space="preserve">MB Management function </t>
  </si>
  <si>
    <t>Other senior management</t>
  </si>
  <si>
    <t>Other identified staff</t>
  </si>
  <si>
    <t>Fixed remuneration</t>
  </si>
  <si>
    <t>Number of identified staff</t>
  </si>
  <si>
    <t xml:space="preserve">Total fixed remuneration </t>
  </si>
  <si>
    <t>Of which: cash-based</t>
  </si>
  <si>
    <t xml:space="preserve">Of which: share-linked instruments or equivalent non-cash instruments </t>
  </si>
  <si>
    <t>Of which: other instruments</t>
  </si>
  <si>
    <t>Of which: other forms</t>
  </si>
  <si>
    <t>Variable remuneration</t>
  </si>
  <si>
    <t xml:space="preserve">Total variable remuneration </t>
  </si>
  <si>
    <t>Of which: deferred</t>
  </si>
  <si>
    <t>Of which: shares or equivalent ownership interests</t>
  </si>
  <si>
    <t>Total remuneration</t>
  </si>
  <si>
    <t>Deferred remuneration (Article 450 - Template EU REM3)</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</si>
  <si>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</si>
  <si>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</si>
  <si>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</si>
  <si>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</si>
  <si>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</si>
  <si>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</si>
  <si>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</si>
  <si>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</si>
  <si>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</si>
  <si>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</si>
  <si>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</si>
  <si>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</si>
  <si>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</si>
  <si>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</si>
  <si>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</si>
  <si>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Total amount</t>
  </si>
  <si>
    <t>Information on remuneration of staff whose professional activities have a material impact on institutions’ risk profile (identified staff) (Article 450 - Template EU REM5)</t>
  </si>
  <si>
    <t>Management body remuneration</t>
  </si>
  <si>
    <t>Business areas</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</si>
  <si>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</si>
  <si>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</si>
  <si>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</si>
  <si>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</si>
  <si>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</si>
  <si>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</si>
  <si>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</si>
  <si>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</si>
  <si>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</si>
  <si>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</si>
  <si>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</si>
  <si>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</si>
  <si>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</si>
  <si>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</si>
  <si>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</si>
  <si>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</si>
  <si>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</si>
  <si>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</si>
  <si>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</si>
  <si>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elligible EHQLA and HQLA</t>
  </si>
  <si>
    <t>of which EHQLA and HQLA</t>
  </si>
  <si>
    <t>010</t>
  </si>
  <si>
    <t>030</t>
  </si>
  <si>
    <t>040</t>
  </si>
  <si>
    <t>050</t>
  </si>
  <si>
    <t>060</t>
  </si>
  <si>
    <t>080</t>
  </si>
  <si>
    <t>090</t>
  </si>
  <si>
    <t>100</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</si>
  <si>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</si>
  <si>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</si>
  <si>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</si>
  <si>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</si>
  <si>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</si>
  <si>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</si>
  <si>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</si>
  <si>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of which: mortgage loans</t>
  </si>
  <si>
    <t xml:space="preserve">*) The figures are based on the median value of the four quarters in the financial year. </t>
  </si>
  <si>
    <t>Encumbered</t>
  </si>
  <si>
    <t>Unencumbered</t>
  </si>
  <si>
    <t>Fair value of encumbered collateral received or own debt securities issued</t>
  </si>
  <si>
    <t>Fair value of collateral received or own debt securities issued available for encumbrance</t>
  </si>
  <si>
    <t>Collateral received by the reporting institution</t>
  </si>
  <si>
    <t>Loans on demand</t>
  </si>
  <si>
    <t>-</t>
  </si>
  <si>
    <t>Loans and advances other than loans on demand</t>
  </si>
  <si>
    <t>Other collateral received</t>
  </si>
  <si>
    <t>Own debt securities issued other than own covered bonds or asset-backed securities</t>
  </si>
  <si>
    <t>Own covered bonds and asset-backed securities issued and not yet pledged</t>
  </si>
  <si>
    <t xml:space="preserve">TOTAL COLLATERAL RECEIVED AND OWN DEBT SECURITIES ISSUED </t>
  </si>
  <si>
    <t>Matching liabilities, contingent liabilities or securities lent</t>
  </si>
  <si>
    <t>Assets, collateral received and own
debt securities issued other than covered bonds and ABSs encumbered</t>
  </si>
  <si>
    <t>Carrying amount of selected financial liabilities</t>
  </si>
  <si>
    <t>of which: Derivatives</t>
  </si>
  <si>
    <t>of which: Deposits</t>
  </si>
  <si>
    <t>of which: Debt securities issued</t>
  </si>
  <si>
    <t>Interest rate risks of non-trading book activities (CRR Art. 448 (a) en (b) - Template EU IRRBB1)</t>
  </si>
  <si>
    <t>Changes of the economic value of equity</t>
  </si>
  <si>
    <t>Changes of the net interest income</t>
  </si>
  <si>
    <t>Supervisory shock scenarios</t>
  </si>
  <si>
    <t>Parallel up</t>
  </si>
  <si>
    <t>Parallel down</t>
  </si>
  <si>
    <t>Steepener</t>
  </si>
  <si>
    <t>Flattener</t>
  </si>
  <si>
    <t>Short rate up</t>
  </si>
  <si>
    <t>Short rate down</t>
  </si>
  <si>
    <t>IRB approach to credit risk</t>
  </si>
  <si>
    <t>On-balance sheet exposures</t>
  </si>
  <si>
    <t>Exposure weighted average PD (%)</t>
  </si>
  <si>
    <t>Number of obligors</t>
  </si>
  <si>
    <t>Exposure weighted average LGD (%)</t>
  </si>
  <si>
    <t>Risk weighted exposure amount after supporting factors</t>
  </si>
  <si>
    <t>Expected loss amount</t>
  </si>
  <si>
    <t>0.00 to &lt;0.15</t>
  </si>
  <si>
    <t>0.00 to &lt;0.10</t>
  </si>
  <si>
    <t>0.10  to &lt;0.15</t>
  </si>
  <si>
    <t>0.15 to &lt;0.25</t>
  </si>
  <si>
    <t>0.25 to &lt;0.50</t>
  </si>
  <si>
    <t>0.50 to &lt;0.75</t>
  </si>
  <si>
    <t>0.75 to &lt;2.5</t>
  </si>
  <si>
    <t>0.75 to &lt;1.75</t>
  </si>
  <si>
    <t>1.75 to &lt;2.5</t>
  </si>
  <si>
    <t>2.5 to &lt;10</t>
  </si>
  <si>
    <t>2.5 to &lt;5</t>
  </si>
  <si>
    <t>5 to &lt;10</t>
  </si>
  <si>
    <t>10 to &lt;100</t>
  </si>
  <si>
    <t>10 to &lt;20</t>
  </si>
  <si>
    <t>20 to &lt;30</t>
  </si>
  <si>
    <t>30 to &lt;100</t>
  </si>
  <si>
    <t>100 (Default)</t>
  </si>
  <si>
    <t>PD range</t>
  </si>
  <si>
    <t>Total exposure value as defined in Article 166 of Regulation (EU) No 575/2013</t>
  </si>
  <si>
    <t>Total exposure value subject to SA and IRB</t>
  </si>
  <si>
    <t>Percentage of total exposure value subject to permanent partial use of SA (%)</t>
  </si>
  <si>
    <t>Percentage of total exposure value subject to a roll-out plan (%)</t>
  </si>
  <si>
    <t>Percentage of total exposure value subject to IRB approach (%)</t>
  </si>
  <si>
    <t>Of which: regional governments or local authorities</t>
  </si>
  <si>
    <t>Of which: public sector entities</t>
  </si>
  <si>
    <t>Of which: corporates - specialised lending, excluding slotting approach</t>
  </si>
  <si>
    <t>Of which: corporates - specialised lending, including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</si>
  <si>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</si>
  <si>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</si>
  <si>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</si>
  <si>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</si>
  <si>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</si>
  <si>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</si>
  <si>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A-IRB</t>
  </si>
  <si>
    <t>Risk weighted exposure amount</t>
  </si>
  <si>
    <t>Risk weighted exposure amount at the end of the previous reporting period</t>
  </si>
  <si>
    <t>Asset size (+/-)</t>
  </si>
  <si>
    <t>Asset quality (+/-)</t>
  </si>
  <si>
    <t>Model updates (+/-)</t>
  </si>
  <si>
    <t>Methodology and policy (+/-)</t>
  </si>
  <si>
    <t>Acquisitions and disposals (+/-)</t>
  </si>
  <si>
    <t>Foreign exchange movements (+/-)</t>
  </si>
  <si>
    <t>Other (+/-)</t>
  </si>
  <si>
    <t>Risk weighted exposure amount at the end of the reporting period</t>
  </si>
  <si>
    <t>RWEA flow statements of credit risk exposures under the IRB approach  (CRR Art. 452 - Template EU CR8)</t>
  </si>
  <si>
    <t>Scope of the use of IRB and SA approaches (CRR Art. 452  - Template EU CR6-A)</t>
  </si>
  <si>
    <t>IRB approach – Credit risk exposures by exposure class and PD range (CRR Art. 452 - Template EU CR6)</t>
  </si>
  <si>
    <t>EU CR6 - IRB approach – Credit risk exposures by exposure class and PD range</t>
  </si>
  <si>
    <t>EU CR6-A - Scope of the use of IRB and SA approaches</t>
  </si>
  <si>
    <t>EU CR7 - IRB approach – Effect on the RWEAs of credit derivatives used as CRM techniques</t>
  </si>
  <si>
    <t>EU CR7-A -  IRB approach – Disclosure of the extent of the use of CRM techniques</t>
  </si>
  <si>
    <t xml:space="preserve">EU CR8 - RWEA flow statements of credit risk exposures under the IRB approach </t>
  </si>
  <si>
    <t>CR9 - IRB approach – Back-testing of PD per exposure class (fixed PD scale)</t>
  </si>
  <si>
    <t>CR9.1 - IRB approach – Back-testing of PD per exposure class (only for PD estimates according to point (f) of Article 180(1) CRR)</t>
  </si>
  <si>
    <t>Arithmetic average PD (%)</t>
  </si>
  <si>
    <t>Number of obligors at the end of the previous year</t>
  </si>
  <si>
    <t>Observed average default rate (%)</t>
  </si>
  <si>
    <t>Average historical annual default rate (%)</t>
  </si>
  <si>
    <t>Of which: defaulted during the year</t>
  </si>
  <si>
    <t>IRB approach – Back-testing of PD per exposure class (fixed PD scale)  (CRR Art. 452 - Template EU CR9)</t>
  </si>
  <si>
    <t>a</t>
  </si>
  <si>
    <t>e</t>
  </si>
  <si>
    <t>f</t>
  </si>
  <si>
    <t>g</t>
  </si>
  <si>
    <t>h</t>
  </si>
  <si>
    <t>i</t>
  </si>
  <si>
    <t>j</t>
  </si>
  <si>
    <t>k</t>
  </si>
  <si>
    <t>l</t>
  </si>
  <si>
    <t>m</t>
  </si>
  <si>
    <t>Off-balance-sheet exposures pre-CCF</t>
  </si>
  <si>
    <t>Exposure weighted average CCF</t>
  </si>
  <si>
    <t>Exposure post CCF and post CRM</t>
  </si>
  <si>
    <t>Density of risk weighted exposure amount</t>
  </si>
  <si>
    <t>Value adjust-ments and provisions</t>
  </si>
  <si>
    <t>Parallel up (200 bp)</t>
  </si>
  <si>
    <t>Parallel down (200 bp)</t>
  </si>
  <si>
    <t>n/a</t>
  </si>
  <si>
    <t xml:space="preserve">Achmea SB Covered Bond Company II B.V. </t>
  </si>
  <si>
    <r>
      <t xml:space="preserve">Dutch Residential Mortgage Portfolio II B.V. </t>
    </r>
    <r>
      <rPr>
        <vertAlign val="superscript"/>
        <sz val="8"/>
        <color rgb="FF000000"/>
        <rFont val="Calibri"/>
        <family val="2"/>
      </rPr>
      <t>1</t>
    </r>
  </si>
  <si>
    <r>
      <t>Achmea Conditional Pass-Through Covered Bond Company B.V.</t>
    </r>
    <r>
      <rPr>
        <vertAlign val="superscript"/>
        <sz val="8"/>
        <color rgb="FF000000"/>
        <rFont val="Calibri"/>
        <family val="2"/>
      </rPr>
      <t>2</t>
    </r>
  </si>
  <si>
    <t xml:space="preserve">Achmea SB Covered Bond Company B.V. </t>
  </si>
  <si>
    <t>Interest-bearing securities</t>
  </si>
  <si>
    <t>Deferred taks liabilities</t>
  </si>
  <si>
    <r>
      <t>1</t>
    </r>
    <r>
      <rPr>
        <i/>
        <sz val="8"/>
        <color theme="1"/>
        <rFont val="Calibri Light"/>
        <family val="2"/>
      </rPr>
      <t xml:space="preserve"> Dutch Residential Mortgage Portfolio II B.V. is liquidated in 2023 (12 October 2023)</t>
    </r>
  </si>
  <si>
    <r>
      <t>2</t>
    </r>
    <r>
      <rPr>
        <i/>
        <sz val="8"/>
        <color theme="1"/>
        <rFont val="Calibri Light"/>
        <family val="2"/>
      </rPr>
      <t xml:space="preserve"> Achmea Conditional Pass-Through Covered Bond Company B.V is liquidated in 2023 (12 October 2023) </t>
    </r>
  </si>
  <si>
    <t>Other regulatory adjustments</t>
  </si>
  <si>
    <t>Main sources of differences between regulatory exposure amounts and carrying values in financial statements (CRR Art. 436 (d) - Template EU LI2)</t>
  </si>
  <si>
    <t>Prudent valuation adjustments (CRR Art. 436(e) - Template EU PV1)</t>
  </si>
  <si>
    <t xml:space="preserve">Net Stable Funding Ratio (CRR Art. 451a(3) - Template EU LIQ3) </t>
  </si>
  <si>
    <r>
      <t>Of which Standardised approach</t>
    </r>
    <r>
      <rPr>
        <vertAlign val="superscript"/>
        <sz val="8"/>
        <color rgb="FF000000"/>
        <rFont val="Calibri"/>
        <family val="2"/>
      </rPr>
      <t>1</t>
    </r>
  </si>
  <si>
    <r>
      <rPr>
        <i/>
        <vertAlign val="superscript"/>
        <sz val="9"/>
        <color theme="1"/>
        <rFont val="Calibri"/>
        <family val="2"/>
        <scheme val="minor"/>
      </rPr>
      <t>1</t>
    </r>
    <r>
      <rPr>
        <i/>
        <sz val="9"/>
        <color theme="1"/>
        <rFont val="Calibri"/>
        <family val="2"/>
        <scheme val="minor"/>
      </rPr>
      <t xml:space="preserve"> including additional risk exposure € 1.919 due to article 3 of Regulation (EU) No 575/2013</t>
    </r>
  </si>
  <si>
    <t>Liquidity Coverage Ratio (LCR) - quarterly average</t>
  </si>
  <si>
    <t>Sources of encumbrance (CRR Art. 443 - Template EU AE3)</t>
  </si>
  <si>
    <t>Collateral received and own debt securities issued (CRR Art. 443 - Template EU AE2)</t>
  </si>
  <si>
    <t>Encumbered and unencumbered assets (CRR Art. 443 - Template EU AE1)</t>
  </si>
  <si>
    <r>
      <rPr>
        <i/>
        <vertAlign val="superscript"/>
        <sz val="8"/>
        <color rgb="FF000000"/>
        <rFont val="Calibri"/>
        <family val="2"/>
      </rPr>
      <t>Note: the t</t>
    </r>
    <r>
      <rPr>
        <i/>
        <sz val="8"/>
        <color indexed="8"/>
        <rFont val="Calibri"/>
        <family val="2"/>
      </rPr>
      <t>otal exposure before CRM and CCF is 16.6 billion. The total exposure after CRM and CCF amounts to 15.929 billion, according to SA.</t>
    </r>
  </si>
  <si>
    <t>2023 Q1</t>
  </si>
  <si>
    <t>2022 Q1</t>
  </si>
  <si>
    <t>2023 Q2</t>
  </si>
  <si>
    <t>2023 Q3</t>
  </si>
  <si>
    <t>2022 Q3</t>
  </si>
  <si>
    <t>2023 Q4</t>
  </si>
  <si>
    <t>(d) minus result of 2023 and other comprehensive income</t>
  </si>
  <si>
    <t>Historical data for this table will become available by the end of 2024.</t>
  </si>
  <si>
    <t>Exposure weighted average maturity ( years)*</t>
  </si>
  <si>
    <t>*Not applicable for retail.</t>
  </si>
  <si>
    <t>Key Metrics (CRR Art. 447 (a) to (g) - Template EU KM1)</t>
  </si>
  <si>
    <t>Geographical distribution of credit exposures relevant for the calculation of the countercyclical buffer (CRR Art. 440(a)  - Template EU CCyB1 )</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</si>
  <si>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</si>
  <si>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</si>
  <si>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</si>
  <si>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</si>
  <si>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</si>
  <si>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</si>
  <si>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</si>
  <si>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</si>
  <si>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</si>
  <si>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</si>
  <si>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</si>
  <si>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</si>
  <si>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</si>
  <si>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</si>
  <si>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</si>
  <si>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The Netherlands</t>
  </si>
  <si>
    <t>020</t>
  </si>
  <si>
    <t>Amount of institution-specific countercyclical capital buffer (CRR Art. 440(a)  - Template EU CCyB2 )</t>
  </si>
  <si>
    <t>Institution specific countercyclical capital buffer rate</t>
  </si>
  <si>
    <t>Institution specific countercyclical capital buffer requirement</t>
  </si>
  <si>
    <t>EU CC2 - Reconciliation of regulatory own funds to balance sheet in the audited financial statements</t>
  </si>
  <si>
    <t>Pillar III Rapportage - Achmea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</si>
</sst>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_-* #,##0_-;\-* #,##0_-;_-* &quot;-&quot;_-;_-@_-"/>
    <numFmt numFmtId="165" formatCode="_(* #,##0_);_(* \(#,##0\);_(* &quot;-&quot;_);_(@_)"/>
    <numFmt numFmtId="166" formatCode="_(* #,##0.00_);_(* \(#,##0.00\);_(* &quot;-&quot;??_);_(@_)"/>
    <numFmt numFmtId="167" formatCode="#,##0.0"/>
    <numFmt numFmtId="168" formatCode="0.0%"/>
    <numFmt numFmtId="169" formatCode="_ * #,##0.0000_ ;_ * \-#,##0.0000_ ;_ * &quot;-&quot;??_ ;_ @_ "/>
    <numFmt numFmtId="170" formatCode="_(* #,##0_);_(* \(#,##0\);_(* &quot;-&quot;??_);_(@_)"/>
    <numFmt numFmtId="171" formatCode="_(* #,##0.0000_);_(* \(#,##0.0000\);_(* &quot;-&quot;??_);_(@_)"/>
    <numFmt numFmtId="172" formatCode="_(* #,##0.00_);_(* \(#,##0.00\);_(* &quot;-&quot;_);_(@_)"/>
    <numFmt numFmtId="173" formatCode="_ * #,##0_ ;_ * \-#,##0_ ;_ * &quot;-&quot;??_ ;_ @_ "/>
  </numFmts>
  <fonts count="79">
    <font>
      <sz val="11"/>
      <color theme="1"/>
      <name val="Calibri"/>
      <family val="2"/>
      <scheme val="minor"/>
    </font>
    <font>
      <b/>
      <sz val="11"/>
      <color theme="1"/>
      <name val="Calibri"/>
      <family val="2"/>
      <scheme val="minor"/>
    </font>
    <font>
      <b/>
      <sz val="16"/>
      <color theme="1"/>
      <name val="Calibri"/>
      <family val="2"/>
      <scheme val="minor"/>
    </font>
    <font>
      <sz val="9"/>
      <color indexed="8"/>
      <name val="Calibri"/>
      <family val="2"/>
    </font>
    <font>
      <sz val="10"/>
      <color theme="1"/>
      <name val="Arial"/>
      <family val="2"/>
    </font>
    <font>
      <sz val="8"/>
      <color indexed="8"/>
      <name val="Calibri"/>
      <family val="2"/>
    </font>
    <font>
      <b/>
      <sz val="8"/>
      <color indexed="8"/>
      <name val="Calibri"/>
      <family val="2"/>
    </font>
    <font>
      <u/>
      <sz val="11"/>
      <color theme="10"/>
      <name val="Calibri"/>
      <family val="2"/>
      <scheme val="minor"/>
    </font>
    <font>
      <sz val="10"/>
      <color rgb="FF447FA6"/>
      <name val="Blender Pro Book"/>
    </font>
    <font>
      <b/>
      <sz val="6.5"/>
      <color indexed="8"/>
      <name val="Blender Pro Thin"/>
    </font>
    <font>
      <sz val="6.5"/>
      <color indexed="8"/>
      <name val="Blender Pro Medium"/>
    </font>
    <font>
      <sz val="6.5"/>
      <color indexed="8"/>
      <name val="Blender Pro Thin"/>
    </font>
    <font>
      <sz val="11"/>
      <color theme="1"/>
      <name val="Calibri"/>
      <family val="2"/>
      <scheme val="minor"/>
    </font>
    <font>
      <b/>
      <sz val="9"/>
      <color indexed="8"/>
      <name val="Calibri"/>
      <family val="2"/>
    </font>
    <font>
      <sz val="9"/>
      <color indexed="8"/>
      <name val="Blender Pro Thin"/>
    </font>
    <font>
      <i/>
      <sz val="8"/>
      <color indexed="8"/>
      <name val="Calibri"/>
      <family val="2"/>
    </font>
    <font>
      <b/>
      <sz val="8"/>
      <name val="Calibri"/>
      <family val="2"/>
    </font>
    <font>
      <sz val="8"/>
      <name val="Calibri"/>
      <family val="2"/>
    </font>
    <font>
      <sz val="6.5"/>
      <color theme="1"/>
      <name val="Blender Pro Thin"/>
    </font>
    <font>
      <sz val="8"/>
      <color theme="1"/>
      <name val="Calibri"/>
      <family val="2"/>
      <scheme val="minor"/>
    </font>
    <font>
      <b/>
      <sz val="8"/>
      <color theme="1"/>
      <name val="Calibri"/>
      <family val="2"/>
      <scheme val="minor"/>
    </font>
    <font>
      <sz val="6.5"/>
      <color theme="1"/>
      <name val="Blender Pro Medium"/>
    </font>
    <font>
      <sz val="11"/>
      <color theme="1"/>
      <name val="Blender Pro Thin"/>
    </font>
    <font>
      <b/>
      <i/>
      <sz val="8"/>
      <color theme="1"/>
      <name val="Calibri"/>
      <family val="2"/>
      <scheme val="minor"/>
    </font>
    <font>
      <b/>
      <i/>
      <sz val="8"/>
      <color indexed="8"/>
      <name val="Calibri"/>
      <family val="2"/>
    </font>
    <font>
      <b/>
      <sz val="6.5"/>
      <color theme="1"/>
      <name val="Blender Pro Thin"/>
    </font>
    <font>
      <b/>
      <sz val="13"/>
      <color indexed="62"/>
      <name val="Calibri"/>
      <family val="2"/>
    </font>
    <font>
      <sz val="11"/>
      <name val="Calibri"/>
      <family val="2"/>
      <scheme val="minor"/>
    </font>
    <font>
      <b/>
      <sz val="12"/>
      <name val="Arial"/>
      <family val="2"/>
    </font>
    <font>
      <sz val="10"/>
      <name val="Arial"/>
      <family val="2"/>
    </font>
    <font>
      <b/>
      <sz val="10"/>
      <name val="Arial"/>
      <family val="2"/>
    </font>
    <font>
      <b/>
      <sz val="10"/>
      <color theme="1"/>
      <name val="Arial"/>
      <family val="2"/>
    </font>
    <font>
      <b/>
      <sz val="11"/>
      <name val="Calibri"/>
      <family val="2"/>
      <scheme val="minor"/>
    </font>
    <font>
      <sz val="8"/>
      <name val="Arial"/>
      <family val="2"/>
    </font>
    <font>
      <sz val="6.5"/>
      <name val="Blender Pro Thin"/>
    </font>
    <font>
      <b/>
      <sz val="8"/>
      <name val="Calibri"/>
      <family val="2"/>
      <scheme val="minor"/>
    </font>
    <font>
      <sz val="8"/>
      <name val="Calibri"/>
      <family val="2"/>
      <scheme val="minor"/>
    </font>
    <font>
      <strike/>
      <sz val="8"/>
      <name val="Calibri"/>
      <family val="2"/>
      <scheme val="minor"/>
    </font>
    <font>
      <b/>
      <sz val="15"/>
      <color indexed="62"/>
      <name val="Calibri"/>
      <family val="2"/>
    </font>
    <font>
      <b/>
      <sz val="8"/>
      <name val="Arial"/>
      <family val="2"/>
    </font>
    <font>
      <i/>
      <sz val="8"/>
      <color theme="1"/>
      <name val="Calibri"/>
      <family val="2"/>
      <scheme val="minor"/>
    </font>
    <font>
      <sz val="12"/>
      <color theme="1"/>
      <name val="Calibri"/>
      <family val="2"/>
      <scheme val="minor"/>
    </font>
    <font>
      <sz val="6.5"/>
      <color rgb="FF000000"/>
      <name val="Blender Pro Thin"/>
    </font>
    <font>
      <sz val="8.5"/>
      <color theme="1"/>
      <name val="Segoe UI"/>
      <family val="2"/>
    </font>
    <font>
      <sz val="11"/>
      <color rgb="FF000000"/>
      <name val="Calibri"/>
      <family val="2"/>
      <scheme val="minor"/>
    </font>
    <font>
      <sz val="11"/>
      <color rgb="FFFF0000"/>
      <name val="Calibri"/>
      <family val="2"/>
      <scheme val="minor"/>
    </font>
    <font>
      <b/>
      <sz val="6.5"/>
      <color indexed="8"/>
      <name val="Blender Pro Medium"/>
    </font>
    <font>
      <sz val="8"/>
      <color rgb="FF000000"/>
      <name val="Calibri"/>
      <family val="2"/>
    </font>
    <font>
      <b/>
      <u/>
      <sz val="11"/>
      <color theme="1"/>
      <name val="Calibri"/>
      <family val="2"/>
      <scheme val="minor"/>
    </font>
    <font>
      <sz val="8"/>
      <color rgb="FFFF0000"/>
      <name val="Calibri"/>
      <family val="2"/>
    </font>
    <font>
      <sz val="9"/>
      <name val="Calibri"/>
      <family val="2"/>
    </font>
    <font>
      <sz val="8"/>
      <color rgb="FFFF0000"/>
      <name val="Calibri"/>
      <family val="2"/>
      <scheme val="minor"/>
    </font>
    <font>
      <i/>
      <sz val="8"/>
      <color rgb="FFFF0000"/>
      <name val="Calibri"/>
      <family val="2"/>
      <scheme val="minor"/>
    </font>
    <font>
      <sz val="10"/>
      <color rgb="FFFF0000"/>
      <name val="Calibri"/>
      <family val="2"/>
      <scheme val="minor"/>
    </font>
    <font>
      <sz val="9"/>
      <color rgb="FFFF0000"/>
      <name val="Calibri"/>
      <family val="2"/>
      <scheme val="minor"/>
    </font>
    <font>
      <sz val="10"/>
      <color theme="1"/>
      <name val="Calibri"/>
      <family val="2"/>
      <scheme val="minor"/>
    </font>
    <font>
      <b/>
      <sz val="10"/>
      <color rgb="FFFF0000"/>
      <name val="Calibri"/>
      <family val="2"/>
      <scheme val="minor"/>
    </font>
    <font>
      <i/>
      <sz val="10"/>
      <color theme="1"/>
      <name val="Calibri"/>
      <family val="2"/>
      <scheme val="minor"/>
    </font>
    <font>
      <sz val="8"/>
      <color theme="0"/>
      <name val="Calibri"/>
      <family val="2"/>
      <scheme val="minor"/>
    </font>
    <font>
      <sz val="10"/>
      <color rgb="FFFF0000"/>
      <name val="Calibri"/>
      <family val="2"/>
    </font>
    <font>
      <sz val="9"/>
      <color rgb="FF447FA6"/>
      <name val="Blender Pro Book"/>
    </font>
    <font>
      <sz val="10"/>
      <color theme="1"/>
      <name val="Blender Pro Thin"/>
    </font>
    <font>
      <vertAlign val="superscript"/>
      <sz val="8"/>
      <color rgb="FF000000"/>
      <name val="Calibri"/>
      <family val="2"/>
    </font>
    <font>
      <b/>
      <sz val="9"/>
      <color theme="1"/>
      <name val="Calibri"/>
      <family val="2"/>
      <scheme val="minor"/>
    </font>
    <font>
      <sz val="8"/>
      <color theme="1"/>
      <name val="Blender Pro Medium"/>
    </font>
    <font>
      <i/>
      <sz val="11"/>
      <color theme="1"/>
      <name val="Calibri"/>
      <family val="2"/>
      <scheme val="minor"/>
    </font>
    <font>
      <i/>
      <vertAlign val="superscript"/>
      <sz val="8"/>
      <color theme="1"/>
      <name val="Calibri Light"/>
      <family val="2"/>
    </font>
    <font>
      <i/>
      <sz val="8"/>
      <color theme="1"/>
      <name val="Calibri Light"/>
      <family val="2"/>
    </font>
    <font>
      <i/>
      <sz val="9"/>
      <color theme="1"/>
      <name val="Calibri"/>
      <family val="2"/>
      <scheme val="minor"/>
    </font>
    <font>
      <i/>
      <vertAlign val="superscript"/>
      <sz val="9"/>
      <color theme="1"/>
      <name val="Calibri"/>
      <family val="2"/>
      <scheme val="minor"/>
    </font>
    <font>
      <i/>
      <vertAlign val="superscript"/>
      <sz val="8"/>
      <color rgb="FF000000"/>
      <name val="Calibri"/>
      <family val="2"/>
    </font>
    <font>
      <b/>
      <sz val="8"/>
      <color rgb="FFFF0000"/>
      <name val="Calibri"/>
      <family val="2"/>
    </font>
    <font>
      <sz val="6.5"/>
      <color rgb="FFFF0000"/>
      <name val="Blender Pro Medium"/>
    </font>
    <font>
      <sz val="6.5"/>
      <color rgb="FFFF0000"/>
      <name val="Blender Pro Thin"/>
    </font>
    <font>
      <b/>
      <sz val="6.5"/>
      <color rgb="FFFF0000"/>
      <name val="Blender Pro Medium"/>
    </font>
    <font>
      <b/>
      <sz val="6.5"/>
      <color rgb="FFFF0000"/>
      <name val="Blender Pro Thin"/>
    </font>
    <font>
      <sz val="9"/>
      <color theme="1"/>
      <name val="Calibri"/>
      <family val="2"/>
      <scheme val="minor"/>
    </font>
    <font>
      <b/>
      <sz val="12"/>
      <color rgb="FF447FA6"/>
      <name val="Blender Pro Book"/>
    </font>
    <font>
      <b/>
      <sz val="18"/>
      <color theme="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EAEEF3"/>
        <bgColor indexed="64"/>
      </patternFill>
    </fill>
    <fill>
      <patternFill patternType="solid">
        <fgColor rgb="FF447FA6"/>
        <bgColor indexed="64"/>
      </patternFill>
    </fill>
    <fill>
      <patternFill patternType="solid">
        <fgColor indexed="9"/>
        <bgColor indexed="64"/>
      </patternFill>
    </fill>
    <fill>
      <patternFill patternType="solid">
        <fgColor indexed="42"/>
        <bgColor indexed="64"/>
      </patternFill>
    </fill>
    <fill>
      <patternFill patternType="solid">
        <fgColor rgb="FFEAEEF3"/>
        <bgColor rgb="FF000000"/>
      </patternFill>
    </fill>
    <fill>
      <patternFill patternType="solid">
        <fgColor rgb="FFFFFFFF"/>
        <bgColor indexed="64"/>
      </patternFill>
    </fill>
  </fills>
  <borders count="24">
    <border>
      <left/>
      <right/>
      <top/>
      <bottom/>
      <diagonal/>
    </border>
    <border>
      <left/>
      <right/>
      <top style="thin">
        <color rgb="FF447FA6"/>
      </top>
      <bottom style="thin">
        <color rgb="FF447FA6"/>
      </bottom>
      <diagonal/>
    </border>
    <border>
      <left/>
      <right/>
      <top style="thin">
        <color rgb="FF447FA6"/>
      </top>
      <bottom/>
      <diagonal/>
    </border>
    <border>
      <left/>
      <right/>
      <top/>
      <bottom style="thin">
        <color rgb="FF447FA6"/>
      </bottom>
      <diagonal/>
    </border>
    <border>
      <left style="thin">
        <color rgb="FF447FA6"/>
      </left>
      <right/>
      <top style="thin">
        <color rgb="FF447FA6"/>
      </top>
      <bottom style="thin">
        <color rgb="FF447FA6"/>
      </bottom>
      <diagonal/>
    </border>
    <border>
      <left style="thin">
        <color rgb="FF447FA6"/>
      </left>
      <right style="thin">
        <color rgb="FF447FA6"/>
      </right>
      <top style="thin">
        <color rgb="FF447FA6"/>
      </top>
      <bottom style="thin">
        <color rgb="FF447FA6"/>
      </bottom>
      <diagonal/>
    </border>
    <border>
      <left/>
      <right style="thin">
        <color rgb="FF447FA6"/>
      </right>
      <top style="thin">
        <color rgb="FF447FA6"/>
      </top>
      <bottom style="thin">
        <color rgb="FF447FA6"/>
      </bottom>
      <diagonal/>
    </border>
    <border>
      <left style="thin">
        <color rgb="FF447FA6"/>
      </left>
      <right/>
      <top style="thin">
        <color rgb="FF447FA6"/>
      </top>
      <bottom/>
      <diagonal/>
    </border>
    <border>
      <left style="thin">
        <color rgb="FF447FA6"/>
      </left>
      <right/>
      <top/>
      <bottom style="thin">
        <color rgb="FF447FA6"/>
      </bottom>
      <diagonal/>
    </border>
    <border>
      <left/>
      <right/>
      <top/>
      <bottom style="thick">
        <color indexed="5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447FA6"/>
      </left>
      <right style="thin">
        <color rgb="FF447FA6"/>
      </right>
      <top/>
      <bottom style="thin">
        <color rgb="FF447FA6"/>
      </bottom>
      <diagonal/>
    </border>
    <border>
      <left/>
      <right style="thin">
        <color rgb="FF447FA6"/>
      </right>
      <top style="thin">
        <color rgb="FF447FA6"/>
      </top>
      <bottom/>
      <diagonal/>
    </border>
    <border>
      <left/>
      <right style="thin">
        <color rgb="FF447FA6"/>
      </right>
      <top/>
      <bottom style="thin">
        <color rgb="FF447FA6"/>
      </bottom>
      <diagonal/>
    </border>
    <border>
      <left/>
      <right/>
      <top/>
      <bottom style="thick">
        <color indexed="49"/>
      </bottom>
      <diagonal/>
    </border>
    <border>
      <left style="thin">
        <color rgb="FF447FA6"/>
      </left>
      <right style="thin">
        <color rgb="FF447FA6"/>
      </right>
      <top style="thin">
        <color rgb="FF447FA6"/>
      </top>
      <bottom/>
      <diagonal/>
    </border>
    <border>
      <left style="thin">
        <color rgb="FF447FA6"/>
      </left>
      <right style="thin">
        <color rgb="FF447FA6"/>
      </right>
      <top/>
      <bottom/>
      <diagonal/>
    </border>
    <border>
      <left/>
      <right style="thin">
        <color rgb="FF447FA6"/>
      </right>
      <top/>
      <bottom/>
      <diagonal/>
    </border>
    <border>
      <left style="thin">
        <color rgb="FF447FA6"/>
      </left>
      <right/>
      <top/>
      <bottom/>
      <diagonal/>
    </border>
    <border>
      <left style="thin">
        <color indexed="64"/>
      </left>
      <right/>
      <top style="thin">
        <color rgb="FF447FA6"/>
      </top>
      <bottom style="thin">
        <color rgb="FF447FA6"/>
      </bottom>
      <diagonal/>
    </border>
    <border>
      <left/>
      <right style="thin">
        <color auto="1"/>
      </right>
      <top style="thin">
        <color rgb="FF447FA6"/>
      </top>
      <bottom style="thin">
        <color rgb="FF447FA6"/>
      </bottom>
      <diagonal/>
    </border>
    <border>
      <left style="thin">
        <color rgb="FF447FA6"/>
      </left>
      <right style="thin">
        <color indexed="64"/>
      </right>
      <top style="thin">
        <color rgb="FF447FA6"/>
      </top>
      <bottom style="thin">
        <color rgb="FF447FA6"/>
      </bottom>
      <diagonal/>
    </border>
    <border>
      <left style="thin">
        <color indexed="64"/>
      </left>
      <right style="thin">
        <color rgb="FF447FA6"/>
      </right>
      <top/>
      <bottom style="thin">
        <color rgb="FF447FA6"/>
      </bottom>
      <diagonal/>
    </border>
  </borders>
  <cellStyleXfs count="11">
    <xf numFmtId="0" fontId="0" fillId="0" borderId="0"/>
    <xf numFmtId="0" fontId="7" fillId="0" borderId="0" applyNumberFormat="0" applyFill="0" applyBorder="0" applyAlignment="0" applyProtection="0"/>
    <xf numFmtId="166" fontId="12" fillId="0" borderId="0" applyFont="0" applyFill="0" applyBorder="0" applyAlignment="0" applyProtection="0"/>
    <xf numFmtId="0" fontId="26" fillId="0" borderId="9" applyNumberFormat="0" applyFill="0" applyAlignment="0" applyProtection="0"/>
    <xf numFmtId="0" fontId="29" fillId="0" borderId="0">
      <alignment vertical="center"/>
    </xf>
    <xf numFmtId="0" fontId="29" fillId="0" borderId="0"/>
    <xf numFmtId="0" fontId="30" fillId="6" borderId="10" applyFont="0" applyBorder="0">
      <alignment horizontal="center" wrapText="1"/>
    </xf>
    <xf numFmtId="3" fontId="29" fillId="7" borderId="11" applyFont="0">
      <alignment horizontal="right" vertical="center"/>
      <protection locked="0"/>
    </xf>
    <xf numFmtId="0" fontId="38" fillId="0" borderId="15" applyNumberFormat="0" applyFill="0" applyAlignment="0" applyProtection="0"/>
    <xf numFmtId="9" fontId="12" fillId="0" borderId="0" applyFont="0" applyFill="0" applyBorder="0" applyAlignment="0" applyProtection="0"/>
    <xf numFmtId="0" fontId="29" fillId="0" borderId="0"/>
  </cellStyleXfs>
  <cellXfs count="560">
    <xf numFmtId="0" fontId="0" fillId="0" borderId="0" xfId="0"/>
    <xf numFmtId="0" fontId="1" fillId="2" borderId="0" xfId="0" applyFont="1" applyFill="1"/>
    <xf numFmtId="0" fontId="0" fillId="3" borderId="0" xfId="0" applyFill="1"/>
    <xf numFmtId="0" fontId="3" fillId="3" borderId="0" xfId="0" applyFont="1" applyFill="1"/>
    <xf numFmtId="0" fontId="3" fillId="3" borderId="1" xfId="0" applyFont="1" applyFill="1" applyBorder="1"/>
    <xf numFmtId="166" fontId="3" fillId="3" borderId="1" xfId="2" applyFont="1" applyFill="1" applyBorder="1" applyAlignment="1"/>
    <xf numFmtId="3" fontId="3" fillId="3" borderId="1" xfId="2" applyNumberFormat="1" applyFont="1" applyFill="1" applyBorder="1" applyAlignment="1"/>
    <xf numFmtId="3" fontId="3" fillId="3" borderId="1" xfId="0" applyNumberFormat="1" applyFont="1" applyFill="1" applyBorder="1"/>
    <xf numFmtId="167" fontId="3" fillId="3" borderId="1" xfId="0" applyNumberFormat="1" applyFont="1" applyFill="1" applyBorder="1"/>
    <xf numFmtId="168" fontId="3" fillId="3" borderId="1" xfId="0" applyNumberFormat="1" applyFont="1" applyFill="1" applyBorder="1"/>
    <xf numFmtId="168" fontId="3" fillId="3" borderId="1" xfId="9" applyNumberFormat="1" applyFont="1" applyFill="1" applyBorder="1" applyAlignment="1"/>
    <xf numFmtId="9" fontId="3" fillId="3" borderId="1" xfId="9" applyFont="1" applyFill="1" applyBorder="1" applyAlignment="1"/>
    <xf numFmtId="166" fontId="3" fillId="4" borderId="1" xfId="2" applyFont="1" applyFill="1" applyBorder="1" applyAlignment="1"/>
    <xf numFmtId="3" fontId="3" fillId="4" borderId="1" xfId="2" applyNumberFormat="1" applyFont="1" applyFill="1" applyBorder="1" applyAlignment="1"/>
    <xf numFmtId="3" fontId="3" fillId="4" borderId="1" xfId="0" applyNumberFormat="1" applyFont="1" applyFill="1" applyBorder="1"/>
    <xf numFmtId="167" fontId="3" fillId="4" borderId="1" xfId="0" applyNumberFormat="1" applyFont="1" applyFill="1" applyBorder="1"/>
    <xf numFmtId="168" fontId="3" fillId="4" borderId="1" xfId="0" applyNumberFormat="1" applyFont="1" applyFill="1" applyBorder="1"/>
    <xf numFmtId="0" fontId="3" fillId="4" borderId="1" xfId="0" applyFont="1" applyFill="1" applyBorder="1"/>
    <xf numFmtId="168" fontId="3" fillId="4" borderId="1" xfId="9" applyNumberFormat="1" applyFont="1" applyFill="1" applyBorder="1" applyAlignment="1"/>
    <xf numFmtId="9" fontId="3" fillId="4" borderId="1" xfId="9" applyFont="1" applyFill="1" applyBorder="1" applyAlignment="1"/>
    <xf numFmtId="0" fontId="5" fillId="3" borderId="1" xfId="0" applyFont="1" applyFill="1" applyBorder="1"/>
    <xf numFmtId="0" fontId="5" fillId="3" borderId="1" xfId="0" applyFont="1" applyFill="1" applyBorder="1" applyAlignment="1">
      <alignment wrapText="1"/>
    </xf>
    <xf numFmtId="0" fontId="6" fillId="3" borderId="1" xfId="0" applyFont="1" applyFill="1" applyBorder="1"/>
    <xf numFmtId="0" fontId="6" fillId="3" borderId="1" xfId="0" applyFont="1" applyFill="1" applyBorder="1" applyAlignment="1">
      <alignment wrapText="1"/>
    </xf>
    <xf numFmtId="0" fontId="7" fillId="0" borderId="0" xfId="1"/>
    <xf numFmtId="0" fontId="8" fillId="3" borderId="0" xfId="0" applyFont="1" applyFill="1"/>
    <xf numFmtId="0" fontId="9" fillId="3" borderId="1" xfId="0" applyFont="1" applyFill="1" applyBorder="1"/>
    <xf numFmtId="0" fontId="3" fillId="3" borderId="2" xfId="0" applyFont="1" applyFill="1" applyBorder="1"/>
    <xf numFmtId="0" fontId="3" fillId="3" borderId="2" xfId="0" applyFont="1" applyFill="1" applyBorder="1" applyAlignment="1">
      <alignment horizontal="right" indent="1"/>
    </xf>
    <xf numFmtId="0" fontId="9" fillId="3" borderId="3" xfId="0" applyFont="1" applyFill="1" applyBorder="1"/>
    <xf numFmtId="0" fontId="11" fillId="3" borderId="3" xfId="0" applyFont="1" applyFill="1" applyBorder="1" applyAlignment="1">
      <alignment horizontal="right"/>
    </xf>
    <xf numFmtId="0" fontId="11" fillId="4" borderId="3" xfId="0" applyFont="1" applyFill="1" applyBorder="1" applyAlignment="1">
      <alignment horizontal="right"/>
    </xf>
    <xf numFmtId="0" fontId="5" fillId="3" borderId="1" xfId="0" applyFont="1" applyFill="1" applyBorder="1" applyAlignment="1">
      <alignment horizontal="left" indent="1"/>
    </xf>
    <xf numFmtId="0" fontId="5" fillId="3" borderId="1" xfId="0" applyFont="1" applyFill="1" applyBorder="1" applyAlignment="1">
      <alignment horizontal="left" wrapText="1" indent="1"/>
    </xf>
    <xf numFmtId="165" fontId="5" fillId="3" borderId="1" xfId="0" applyNumberFormat="1" applyFont="1" applyFill="1" applyBorder="1" applyAlignment="1">
      <alignment horizontal="right"/>
    </xf>
    <xf numFmtId="165" fontId="5" fillId="4" borderId="1" xfId="0" applyNumberFormat="1" applyFont="1" applyFill="1" applyBorder="1" applyAlignment="1">
      <alignment horizontal="right"/>
    </xf>
    <xf numFmtId="165" fontId="6" fillId="4" borderId="1" xfId="0" applyNumberFormat="1" applyFont="1" applyFill="1" applyBorder="1" applyAlignment="1">
      <alignment horizontal="right"/>
    </xf>
    <xf numFmtId="165" fontId="6" fillId="3" borderId="1" xfId="0" applyNumberFormat="1" applyFont="1" applyFill="1" applyBorder="1" applyAlignment="1">
      <alignment horizontal="right"/>
    </xf>
    <xf numFmtId="0" fontId="11" fillId="3" borderId="1" xfId="0" applyFont="1" applyFill="1" applyBorder="1" applyAlignment="1">
      <alignment horizontal="center" wrapText="1"/>
    </xf>
    <xf numFmtId="0" fontId="11" fillId="4" borderId="1" xfId="0" applyFont="1" applyFill="1" applyBorder="1" applyAlignment="1">
      <alignment horizontal="center" wrapText="1"/>
    </xf>
    <xf numFmtId="0" fontId="11" fillId="4" borderId="4" xfId="0" applyFont="1" applyFill="1" applyBorder="1" applyAlignment="1">
      <alignment horizontal="center" wrapText="1"/>
    </xf>
    <xf numFmtId="165" fontId="3" fillId="4" borderId="1" xfId="0" applyNumberFormat="1" applyFont="1" applyFill="1" applyBorder="1"/>
    <xf numFmtId="165" fontId="3" fillId="3" borderId="1" xfId="2" applyNumberFormat="1" applyFont="1" applyFill="1" applyBorder="1" applyAlignment="1"/>
    <xf numFmtId="165" fontId="3" fillId="4" borderId="4" xfId="0" applyNumberFormat="1" applyFont="1" applyFill="1" applyBorder="1"/>
    <xf numFmtId="165" fontId="3" fillId="4" borderId="1" xfId="2" applyNumberFormat="1" applyFont="1" applyFill="1" applyBorder="1" applyAlignment="1"/>
    <xf numFmtId="165" fontId="3" fillId="3" borderId="1" xfId="0" applyNumberFormat="1" applyFont="1" applyFill="1" applyBorder="1"/>
    <xf numFmtId="165" fontId="3" fillId="3" borderId="1" xfId="2" applyNumberFormat="1" applyFont="1" applyFill="1" applyBorder="1" applyAlignment="1">
      <alignment wrapText="1"/>
    </xf>
    <xf numFmtId="165" fontId="13" fillId="3" borderId="1" xfId="2" applyNumberFormat="1" applyFont="1" applyFill="1" applyBorder="1" applyAlignment="1"/>
    <xf numFmtId="165" fontId="13" fillId="4" borderId="4" xfId="0" applyNumberFormat="1" applyFont="1" applyFill="1" applyBorder="1"/>
    <xf numFmtId="165" fontId="13" fillId="4" borderId="1" xfId="2" applyNumberFormat="1" applyFont="1" applyFill="1" applyBorder="1" applyAlignment="1"/>
    <xf numFmtId="165" fontId="0" fillId="0" borderId="0" xfId="0" applyNumberFormat="1"/>
    <xf numFmtId="0" fontId="11" fillId="3" borderId="1" xfId="0" applyFont="1" applyFill="1" applyBorder="1"/>
    <xf numFmtId="0" fontId="11" fillId="3" borderId="4" xfId="0" applyFont="1" applyFill="1" applyBorder="1" applyAlignment="1">
      <alignment horizontal="center" wrapText="1"/>
    </xf>
    <xf numFmtId="0" fontId="15" fillId="3" borderId="1" xfId="0" applyFont="1" applyFill="1" applyBorder="1"/>
    <xf numFmtId="165" fontId="14" fillId="4" borderId="1" xfId="0" applyNumberFormat="1" applyFont="1" applyFill="1" applyBorder="1" applyAlignment="1">
      <alignment horizontal="center"/>
    </xf>
    <xf numFmtId="165" fontId="5" fillId="4" borderId="1" xfId="0" applyNumberFormat="1" applyFont="1" applyFill="1" applyBorder="1"/>
    <xf numFmtId="165" fontId="6" fillId="3" borderId="4" xfId="0" applyNumberFormat="1" applyFont="1" applyFill="1" applyBorder="1"/>
    <xf numFmtId="165" fontId="6" fillId="4" borderId="1" xfId="0" applyNumberFormat="1" applyFont="1" applyFill="1" applyBorder="1"/>
    <xf numFmtId="165" fontId="6" fillId="3" borderId="1" xfId="0" applyNumberFormat="1" applyFont="1" applyFill="1" applyBorder="1"/>
    <xf numFmtId="165" fontId="16" fillId="3" borderId="4" xfId="0" applyNumberFormat="1" applyFont="1" applyFill="1" applyBorder="1"/>
    <xf numFmtId="165" fontId="16" fillId="4" borderId="1" xfId="0" applyNumberFormat="1" applyFont="1" applyFill="1" applyBorder="1"/>
    <xf numFmtId="165" fontId="16" fillId="3" borderId="1" xfId="0" applyNumberFormat="1" applyFont="1" applyFill="1" applyBorder="1"/>
    <xf numFmtId="165" fontId="17" fillId="3" borderId="4" xfId="0" applyNumberFormat="1" applyFont="1" applyFill="1" applyBorder="1" applyAlignment="1">
      <alignment horizontal="left"/>
    </xf>
    <xf numFmtId="165" fontId="17" fillId="3" borderId="4" xfId="0" applyNumberFormat="1" applyFont="1" applyFill="1" applyBorder="1"/>
    <xf numFmtId="165" fontId="17" fillId="3" borderId="1" xfId="0" applyNumberFormat="1" applyFont="1" applyFill="1" applyBorder="1"/>
    <xf numFmtId="0" fontId="10" fillId="3" borderId="1" xfId="0" applyFont="1" applyFill="1" applyBorder="1"/>
    <xf numFmtId="0" fontId="5" fillId="3" borderId="1" xfId="0" applyFont="1" applyFill="1" applyBorder="1" applyAlignment="1">
      <alignment horizontal="center"/>
    </xf>
    <xf numFmtId="0" fontId="11" fillId="3" borderId="6" xfId="0" applyFont="1" applyFill="1" applyBorder="1" applyAlignment="1">
      <alignment horizontal="center" wrapText="1"/>
    </xf>
    <xf numFmtId="0" fontId="5" fillId="3" borderId="6" xfId="0" applyFont="1" applyFill="1" applyBorder="1"/>
    <xf numFmtId="0" fontId="5" fillId="4" borderId="4" xfId="0" applyFont="1" applyFill="1" applyBorder="1" applyAlignment="1">
      <alignment horizontal="center"/>
    </xf>
    <xf numFmtId="0" fontId="5" fillId="4" borderId="1" xfId="0" applyFont="1" applyFill="1" applyBorder="1"/>
    <xf numFmtId="0" fontId="11" fillId="4" borderId="1" xfId="0" applyFont="1" applyFill="1" applyBorder="1"/>
    <xf numFmtId="0" fontId="18" fillId="3" borderId="1" xfId="0" applyFont="1" applyFill="1" applyBorder="1"/>
    <xf numFmtId="0" fontId="18" fillId="3" borderId="1" xfId="0" applyFont="1" applyFill="1" applyBorder="1" applyAlignment="1">
      <alignment wrapText="1"/>
    </xf>
    <xf numFmtId="0" fontId="19" fillId="3" borderId="1" xfId="0" applyFont="1" applyFill="1" applyBorder="1"/>
    <xf numFmtId="0" fontId="18" fillId="3" borderId="4" xfId="0" applyFont="1" applyFill="1" applyBorder="1" applyAlignment="1">
      <alignment wrapText="1"/>
    </xf>
    <xf numFmtId="0" fontId="19" fillId="3" borderId="4" xfId="0" applyFont="1" applyFill="1" applyBorder="1"/>
    <xf numFmtId="0" fontId="18" fillId="4" borderId="4" xfId="0" applyFont="1" applyFill="1" applyBorder="1" applyAlignment="1">
      <alignment wrapText="1"/>
    </xf>
    <xf numFmtId="0" fontId="19" fillId="4" borderId="4" xfId="0" applyFont="1" applyFill="1" applyBorder="1"/>
    <xf numFmtId="0" fontId="18" fillId="4" borderId="1" xfId="0" applyFont="1" applyFill="1" applyBorder="1" applyAlignment="1">
      <alignment wrapText="1"/>
    </xf>
    <xf numFmtId="0" fontId="19" fillId="4" borderId="1" xfId="0" applyFont="1" applyFill="1" applyBorder="1"/>
    <xf numFmtId="0" fontId="18" fillId="4" borderId="6" xfId="0" applyFont="1" applyFill="1" applyBorder="1" applyAlignment="1">
      <alignment wrapText="1"/>
    </xf>
    <xf numFmtId="0" fontId="19" fillId="4" borderId="6" xfId="0" applyFont="1" applyFill="1" applyBorder="1"/>
    <xf numFmtId="0" fontId="18" fillId="4" borderId="5" xfId="0" applyFont="1" applyFill="1" applyBorder="1" applyAlignment="1">
      <alignment wrapText="1"/>
    </xf>
    <xf numFmtId="0" fontId="20" fillId="3" borderId="1" xfId="0" applyFont="1" applyFill="1" applyBorder="1"/>
    <xf numFmtId="0" fontId="20" fillId="5" borderId="1" xfId="0" applyFont="1" applyFill="1" applyBorder="1"/>
    <xf numFmtId="165" fontId="16" fillId="3" borderId="4" xfId="0" applyNumberFormat="1" applyFont="1" applyFill="1" applyBorder="1" applyAlignment="1">
      <alignment horizontal="left"/>
    </xf>
    <xf numFmtId="0" fontId="20" fillId="4" borderId="1" xfId="0" applyFont="1" applyFill="1" applyBorder="1"/>
    <xf numFmtId="0" fontId="21" fillId="3" borderId="1" xfId="0" applyFont="1" applyFill="1" applyBorder="1"/>
    <xf numFmtId="165" fontId="19" fillId="3" borderId="1" xfId="0" applyNumberFormat="1" applyFont="1" applyFill="1" applyBorder="1"/>
    <xf numFmtId="165" fontId="19" fillId="4" borderId="1" xfId="0" applyNumberFormat="1" applyFont="1" applyFill="1" applyBorder="1"/>
    <xf numFmtId="165" fontId="20" fillId="4" borderId="1" xfId="0" applyNumberFormat="1" applyFont="1" applyFill="1" applyBorder="1"/>
    <xf numFmtId="0" fontId="0" fillId="3" borderId="1" xfId="0" applyFill="1" applyBorder="1"/>
    <xf numFmtId="0" fontId="19" fillId="3" borderId="1" xfId="0" applyFont="1" applyFill="1" applyBorder="1" applyAlignment="1">
      <alignment wrapText="1"/>
    </xf>
    <xf numFmtId="0" fontId="20" fillId="3" borderId="1" xfId="0" applyFont="1" applyFill="1" applyBorder="1" applyAlignment="1">
      <alignment wrapText="1"/>
    </xf>
    <xf numFmtId="0" fontId="21" fillId="4" borderId="1" xfId="0" applyFont="1" applyFill="1" applyBorder="1"/>
    <xf numFmtId="0" fontId="5" fillId="3" borderId="2" xfId="0" applyFont="1" applyFill="1" applyBorder="1"/>
    <xf numFmtId="0" fontId="8" fillId="3" borderId="1" xfId="0" applyFont="1" applyFill="1" applyBorder="1"/>
    <xf numFmtId="3" fontId="19" fillId="4" borderId="1" xfId="0" applyNumberFormat="1" applyFont="1" applyFill="1" applyBorder="1"/>
    <xf numFmtId="168" fontId="19" fillId="4" borderId="1" xfId="9" applyNumberFormat="1" applyFont="1" applyFill="1" applyBorder="1" applyAlignment="1"/>
    <xf numFmtId="168" fontId="19" fillId="3" borderId="1" xfId="9" applyNumberFormat="1" applyFont="1" applyFill="1" applyBorder="1" applyAlignment="1"/>
    <xf numFmtId="0" fontId="6" fillId="4" borderId="1" xfId="0" applyFont="1" applyFill="1" applyBorder="1"/>
    <xf numFmtId="0" fontId="10" fillId="4" borderId="1" xfId="0" applyFont="1" applyFill="1" applyBorder="1"/>
    <xf numFmtId="0" fontId="19" fillId="0" borderId="0" xfId="0" applyFont="1"/>
    <xf numFmtId="0" fontId="6" fillId="3" borderId="4" xfId="0" applyFont="1" applyFill="1" applyBorder="1"/>
    <xf numFmtId="0" fontId="6" fillId="4" borderId="4" xfId="0" applyFont="1" applyFill="1" applyBorder="1"/>
    <xf numFmtId="0" fontId="19" fillId="3" borderId="4" xfId="0" applyFont="1" applyFill="1" applyBorder="1" applyAlignment="1">
      <alignment wrapText="1"/>
    </xf>
    <xf numFmtId="0" fontId="10" fillId="4" borderId="1" xfId="0" applyFont="1" applyFill="1" applyBorder="1" applyAlignment="1">
      <alignment horizontal="center" wrapText="1"/>
    </xf>
    <xf numFmtId="0" fontId="18" fillId="4" borderId="1" xfId="0" applyFont="1" applyFill="1" applyBorder="1" applyAlignment="1">
      <alignment horizontal="center" wrapText="1"/>
    </xf>
    <xf numFmtId="0" fontId="20" fillId="0" borderId="1" xfId="0" applyFont="1" applyBorder="1"/>
    <xf numFmtId="0" fontId="19" fillId="0" borderId="1" xfId="0" applyFont="1" applyBorder="1"/>
    <xf numFmtId="0" fontId="0" fillId="0" borderId="0" xfId="0" applyAlignment="1">
      <alignment wrapText="1"/>
    </xf>
    <xf numFmtId="0" fontId="0" fillId="3" borderId="0" xfId="0" applyFill="1" applyAlignment="1">
      <alignment wrapText="1"/>
    </xf>
    <xf numFmtId="0" fontId="0" fillId="3" borderId="1" xfId="0" applyFill="1" applyBorder="1" applyAlignment="1">
      <alignment wrapText="1"/>
    </xf>
    <xf numFmtId="0" fontId="18" fillId="3" borderId="1" xfId="0" applyFont="1" applyFill="1" applyBorder="1" applyAlignment="1">
      <alignment horizontal="center" wrapText="1"/>
    </xf>
    <xf numFmtId="165" fontId="19" fillId="3" borderId="1" xfId="0" applyNumberFormat="1" applyFont="1" applyFill="1" applyBorder="1" applyAlignment="1">
      <alignment wrapText="1"/>
    </xf>
    <xf numFmtId="165" fontId="19" fillId="4" borderId="1" xfId="0" applyNumberFormat="1" applyFont="1" applyFill="1" applyBorder="1" applyAlignment="1">
      <alignment wrapText="1"/>
    </xf>
    <xf numFmtId="165" fontId="19" fillId="5" borderId="1" xfId="0" applyNumberFormat="1" applyFont="1" applyFill="1" applyBorder="1" applyAlignment="1">
      <alignment wrapText="1"/>
    </xf>
    <xf numFmtId="165" fontId="20" fillId="4" borderId="1" xfId="0" applyNumberFormat="1" applyFont="1" applyFill="1" applyBorder="1" applyAlignment="1">
      <alignment wrapText="1"/>
    </xf>
    <xf numFmtId="165" fontId="20" fillId="3" borderId="1" xfId="0" applyNumberFormat="1" applyFont="1" applyFill="1" applyBorder="1" applyAlignment="1">
      <alignment wrapText="1"/>
    </xf>
    <xf numFmtId="165" fontId="20" fillId="5" borderId="1" xfId="0" applyNumberFormat="1" applyFont="1" applyFill="1" applyBorder="1" applyAlignment="1">
      <alignment wrapText="1"/>
    </xf>
    <xf numFmtId="0" fontId="20" fillId="4" borderId="1" xfId="0" applyFont="1" applyFill="1" applyBorder="1" applyAlignment="1">
      <alignment wrapText="1"/>
    </xf>
    <xf numFmtId="0" fontId="19" fillId="3" borderId="1" xfId="0" applyFont="1" applyFill="1" applyBorder="1" applyAlignment="1">
      <alignment horizontal="left" wrapText="1" indent="1"/>
    </xf>
    <xf numFmtId="0" fontId="23" fillId="3" borderId="1" xfId="0" applyFont="1" applyFill="1" applyBorder="1"/>
    <xf numFmtId="9" fontId="20" fillId="3" borderId="1" xfId="0" applyNumberFormat="1" applyFont="1" applyFill="1" applyBorder="1"/>
    <xf numFmtId="9" fontId="20" fillId="4" borderId="1" xfId="0" applyNumberFormat="1" applyFont="1" applyFill="1" applyBorder="1"/>
    <xf numFmtId="165" fontId="20" fillId="3" borderId="1" xfId="0" applyNumberFormat="1" applyFont="1" applyFill="1" applyBorder="1"/>
    <xf numFmtId="165" fontId="19" fillId="4" borderId="1" xfId="2" applyNumberFormat="1" applyFont="1" applyFill="1" applyBorder="1"/>
    <xf numFmtId="165" fontId="24" fillId="4" borderId="1" xfId="0" applyNumberFormat="1" applyFont="1" applyFill="1" applyBorder="1"/>
    <xf numFmtId="165" fontId="24" fillId="3" borderId="1" xfId="0" applyNumberFormat="1" applyFont="1" applyFill="1" applyBorder="1"/>
    <xf numFmtId="165" fontId="19" fillId="5" borderId="1" xfId="0" applyNumberFormat="1" applyFont="1" applyFill="1" applyBorder="1"/>
    <xf numFmtId="14" fontId="18" fillId="4" borderId="1" xfId="0" applyNumberFormat="1" applyFont="1" applyFill="1" applyBorder="1"/>
    <xf numFmtId="14" fontId="18" fillId="3" borderId="1" xfId="0" applyNumberFormat="1" applyFont="1" applyFill="1" applyBorder="1"/>
    <xf numFmtId="0" fontId="18" fillId="4" borderId="1" xfId="0" applyFont="1" applyFill="1" applyBorder="1"/>
    <xf numFmtId="0" fontId="28" fillId="3" borderId="1" xfId="3" applyFont="1" applyFill="1" applyBorder="1" applyAlignment="1">
      <alignment horizontal="left" vertical="center"/>
    </xf>
    <xf numFmtId="0" fontId="28" fillId="3" borderId="1" xfId="3" applyFont="1" applyFill="1" applyBorder="1" applyAlignment="1">
      <alignment vertical="center"/>
    </xf>
    <xf numFmtId="0" fontId="30" fillId="3" borderId="1" xfId="4" applyFont="1" applyFill="1" applyBorder="1" applyAlignment="1">
      <alignment vertical="center" wrapText="1"/>
    </xf>
    <xf numFmtId="0" fontId="31" fillId="3" borderId="1" xfId="4" applyFont="1" applyFill="1" applyBorder="1" applyAlignment="1">
      <alignment vertical="center" wrapText="1"/>
    </xf>
    <xf numFmtId="0" fontId="34" fillId="3" borderId="1" xfId="4" applyFont="1" applyFill="1" applyBorder="1">
      <alignment vertical="center"/>
    </xf>
    <xf numFmtId="0" fontId="34" fillId="3" borderId="1" xfId="4" quotePrefix="1" applyFont="1" applyFill="1" applyBorder="1" applyAlignment="1">
      <alignment horizontal="center" vertical="center"/>
    </xf>
    <xf numFmtId="0" fontId="35" fillId="3" borderId="1" xfId="4" applyFont="1" applyFill="1" applyBorder="1" applyAlignment="1">
      <alignment horizontal="left" vertical="center" wrapText="1" indent="1"/>
    </xf>
    <xf numFmtId="0" fontId="36" fillId="3" borderId="1" xfId="4" applyFont="1" applyFill="1" applyBorder="1" applyAlignment="1">
      <alignment horizontal="left" vertical="center" wrapText="1" indent="2"/>
    </xf>
    <xf numFmtId="0" fontId="36" fillId="3" borderId="1" xfId="4" applyFont="1" applyFill="1" applyBorder="1" applyAlignment="1">
      <alignment horizontal="left" vertical="center" wrapText="1" indent="3"/>
    </xf>
    <xf numFmtId="0" fontId="34" fillId="3" borderId="5" xfId="6" applyFont="1" applyFill="1" applyBorder="1" applyAlignment="1">
      <alignment horizontal="center" vertical="center" wrapText="1"/>
    </xf>
    <xf numFmtId="0" fontId="34" fillId="3" borderId="12" xfId="4" applyFont="1" applyFill="1" applyBorder="1" applyAlignment="1">
      <alignment horizontal="center" vertical="center" wrapText="1"/>
    </xf>
    <xf numFmtId="0" fontId="34" fillId="3" borderId="13" xfId="4" applyFont="1" applyFill="1" applyBorder="1">
      <alignment vertical="center"/>
    </xf>
    <xf numFmtId="0" fontId="34" fillId="3" borderId="14" xfId="5" applyFont="1" applyFill="1" applyBorder="1" applyAlignment="1">
      <alignment vertical="center"/>
    </xf>
    <xf numFmtId="0" fontId="34" fillId="3" borderId="8" xfId="4" applyFont="1" applyFill="1" applyBorder="1" applyAlignment="1">
      <alignment horizontal="center" vertical="center" wrapText="1"/>
    </xf>
    <xf numFmtId="0" fontId="34" fillId="4" borderId="1" xfId="4" quotePrefix="1" applyFont="1" applyFill="1" applyBorder="1" applyAlignment="1">
      <alignment horizontal="center" vertical="center"/>
    </xf>
    <xf numFmtId="165" fontId="36" fillId="4" borderId="1" xfId="7" applyNumberFormat="1" applyFont="1" applyFill="1" applyBorder="1">
      <alignment horizontal="right" vertical="center"/>
      <protection locked="0"/>
    </xf>
    <xf numFmtId="165" fontId="36" fillId="3" borderId="1" xfId="7" applyNumberFormat="1" applyFont="1" applyFill="1" applyBorder="1">
      <alignment horizontal="right" vertical="center"/>
      <protection locked="0"/>
    </xf>
    <xf numFmtId="165" fontId="36" fillId="5" borderId="1" xfId="7" applyNumberFormat="1" applyFont="1" applyFill="1" applyBorder="1">
      <alignment horizontal="right" vertical="center"/>
      <protection locked="0"/>
    </xf>
    <xf numFmtId="165" fontId="37" fillId="5" borderId="1" xfId="7" applyNumberFormat="1" applyFont="1" applyFill="1" applyBorder="1">
      <alignment horizontal="right" vertical="center"/>
      <protection locked="0"/>
    </xf>
    <xf numFmtId="0" fontId="32" fillId="6" borderId="1" xfId="3" applyFont="1" applyFill="1" applyBorder="1" applyAlignment="1">
      <alignment horizontal="left" vertical="center"/>
    </xf>
    <xf numFmtId="0" fontId="27" fillId="3" borderId="1" xfId="5" applyFont="1" applyFill="1" applyBorder="1" applyAlignment="1">
      <alignment vertical="center"/>
    </xf>
    <xf numFmtId="0" fontId="34" fillId="3" borderId="1" xfId="4" applyFont="1" applyFill="1" applyBorder="1" applyAlignment="1">
      <alignment horizontal="left" vertical="center" wrapText="1" indent="1"/>
    </xf>
    <xf numFmtId="0" fontId="34" fillId="6" borderId="1" xfId="5" applyFont="1" applyFill="1" applyBorder="1" applyAlignment="1">
      <alignment horizontal="left" vertical="center" wrapText="1" indent="1"/>
    </xf>
    <xf numFmtId="0" fontId="34" fillId="3" borderId="1" xfId="6" applyFont="1" applyFill="1" applyBorder="1" applyAlignment="1">
      <alignment horizontal="center" vertical="center" wrapText="1"/>
    </xf>
    <xf numFmtId="0" fontId="34" fillId="3" borderId="2" xfId="4" applyFont="1" applyFill="1" applyBorder="1" applyAlignment="1">
      <alignment horizontal="left" vertical="center" wrapText="1" indent="1"/>
    </xf>
    <xf numFmtId="0" fontId="34" fillId="6" borderId="3" xfId="5" applyFont="1" applyFill="1" applyBorder="1" applyAlignment="1">
      <alignment horizontal="left" vertical="center" wrapText="1" indent="1"/>
    </xf>
    <xf numFmtId="0" fontId="34" fillId="3" borderId="8" xfId="5" applyFont="1" applyFill="1" applyBorder="1" applyAlignment="1">
      <alignment vertical="center"/>
    </xf>
    <xf numFmtId="0" fontId="34" fillId="3" borderId="8" xfId="6" applyFont="1" applyFill="1" applyBorder="1" applyAlignment="1">
      <alignment horizontal="center" vertical="center" wrapText="1"/>
    </xf>
    <xf numFmtId="0" fontId="34" fillId="3" borderId="4" xfId="4" applyFont="1" applyFill="1" applyBorder="1" applyAlignment="1">
      <alignment vertical="center" wrapText="1"/>
    </xf>
    <xf numFmtId="0" fontId="34" fillId="3" borderId="6" xfId="4" applyFont="1" applyFill="1" applyBorder="1" applyAlignment="1">
      <alignment vertical="center" wrapText="1"/>
    </xf>
    <xf numFmtId="0" fontId="35" fillId="4" borderId="1" xfId="4" applyFont="1" applyFill="1" applyBorder="1" applyAlignment="1">
      <alignment horizontal="left" vertical="center" wrapText="1" indent="1"/>
    </xf>
    <xf numFmtId="3" fontId="36" fillId="4" borderId="1" xfId="7" applyFont="1" applyFill="1" applyBorder="1">
      <alignment horizontal="right" vertical="center"/>
      <protection locked="0"/>
    </xf>
    <xf numFmtId="0" fontId="36" fillId="3" borderId="1" xfId="4" applyFont="1" applyFill="1" applyBorder="1" applyAlignment="1">
      <alignment horizontal="left" vertical="center" wrapText="1" indent="1"/>
    </xf>
    <xf numFmtId="3" fontId="36" fillId="5" borderId="1" xfId="7" applyFont="1" applyFill="1" applyBorder="1">
      <alignment horizontal="right" vertical="center"/>
      <protection locked="0"/>
    </xf>
    <xf numFmtId="0" fontId="32" fillId="3" borderId="1" xfId="3" applyFont="1" applyFill="1" applyBorder="1" applyAlignment="1">
      <alignment horizontal="left" vertical="center"/>
    </xf>
    <xf numFmtId="0" fontId="32" fillId="3" borderId="1" xfId="8" applyFont="1" applyFill="1" applyBorder="1" applyAlignment="1">
      <alignment vertical="center" wrapText="1"/>
    </xf>
    <xf numFmtId="0" fontId="32" fillId="3" borderId="1" xfId="3" applyFont="1" applyFill="1" applyBorder="1" applyAlignment="1">
      <alignment vertical="center" wrapText="1"/>
    </xf>
    <xf numFmtId="164" fontId="39" fillId="3" borderId="1" xfId="7" applyNumberFormat="1" applyFont="1" applyFill="1" applyBorder="1">
      <alignment horizontal="right" vertical="center"/>
      <protection locked="0"/>
    </xf>
    <xf numFmtId="164" fontId="33" fillId="3" borderId="1" xfId="7" applyNumberFormat="1" applyFont="1" applyFill="1" applyBorder="1">
      <alignment horizontal="right" vertical="center"/>
      <protection locked="0"/>
    </xf>
    <xf numFmtId="164" fontId="19" fillId="3" borderId="1" xfId="0" applyNumberFormat="1" applyFont="1" applyFill="1" applyBorder="1"/>
    <xf numFmtId="0" fontId="34" fillId="4" borderId="1" xfId="6" applyFont="1" applyFill="1" applyBorder="1" applyAlignment="1">
      <alignment horizontal="center" vertical="center" wrapText="1"/>
    </xf>
    <xf numFmtId="164" fontId="39" fillId="4" borderId="1" xfId="7" applyNumberFormat="1" applyFont="1" applyFill="1" applyBorder="1">
      <alignment horizontal="right" vertical="center"/>
      <protection locked="0"/>
    </xf>
    <xf numFmtId="164" fontId="33" fillId="4" borderId="1" xfId="7" applyNumberFormat="1" applyFont="1" applyFill="1" applyBorder="1">
      <alignment horizontal="right" vertical="center"/>
      <protection locked="0"/>
    </xf>
    <xf numFmtId="164" fontId="19" fillId="4" borderId="1" xfId="0" applyNumberFormat="1" applyFont="1" applyFill="1" applyBorder="1"/>
    <xf numFmtId="0" fontId="18" fillId="4" borderId="4" xfId="0" applyFont="1" applyFill="1" applyBorder="1"/>
    <xf numFmtId="0" fontId="18" fillId="3" borderId="6" xfId="0" applyFont="1" applyFill="1" applyBorder="1"/>
    <xf numFmtId="0" fontId="18" fillId="3" borderId="13" xfId="0" applyFont="1" applyFill="1" applyBorder="1"/>
    <xf numFmtId="0" fontId="18" fillId="3" borderId="14" xfId="0" applyFont="1" applyFill="1" applyBorder="1"/>
    <xf numFmtId="0" fontId="21" fillId="3" borderId="2" xfId="0" applyFont="1" applyFill="1" applyBorder="1"/>
    <xf numFmtId="0" fontId="18" fillId="3" borderId="3" xfId="0" applyFont="1" applyFill="1" applyBorder="1"/>
    <xf numFmtId="0" fontId="18" fillId="4" borderId="6" xfId="0" applyFont="1" applyFill="1" applyBorder="1"/>
    <xf numFmtId="0" fontId="18" fillId="3" borderId="6" xfId="0" applyFont="1" applyFill="1" applyBorder="1" applyAlignment="1">
      <alignment horizontal="center" wrapText="1"/>
    </xf>
    <xf numFmtId="0" fontId="18" fillId="3" borderId="8" xfId="0" applyFont="1" applyFill="1" applyBorder="1" applyAlignment="1">
      <alignment horizontal="center" vertical="center" wrapText="1"/>
    </xf>
    <xf numFmtId="164" fontId="20" fillId="3" borderId="1" xfId="0" applyNumberFormat="1" applyFont="1" applyFill="1" applyBorder="1"/>
    <xf numFmtId="164" fontId="20" fillId="4" borderId="1" xfId="0" applyNumberFormat="1" applyFont="1" applyFill="1" applyBorder="1"/>
    <xf numFmtId="0" fontId="0" fillId="3" borderId="2" xfId="0" applyFill="1" applyBorder="1"/>
    <xf numFmtId="0" fontId="0" fillId="3" borderId="3" xfId="0" applyFill="1" applyBorder="1"/>
    <xf numFmtId="0" fontId="18" fillId="3" borderId="2" xfId="0" applyFont="1" applyFill="1" applyBorder="1" applyAlignment="1">
      <alignment wrapText="1"/>
    </xf>
    <xf numFmtId="0" fontId="18" fillId="3" borderId="0" xfId="0" applyFont="1" applyFill="1" applyAlignment="1">
      <alignment wrapText="1"/>
    </xf>
    <xf numFmtId="0" fontId="18" fillId="3" borderId="3" xfId="0" applyFont="1" applyFill="1" applyBorder="1" applyAlignment="1">
      <alignment wrapText="1"/>
    </xf>
    <xf numFmtId="0" fontId="18" fillId="3" borderId="16" xfId="0" applyFont="1" applyFill="1" applyBorder="1" applyAlignment="1">
      <alignment wrapText="1"/>
    </xf>
    <xf numFmtId="0" fontId="18" fillId="3" borderId="17" xfId="0" applyFont="1" applyFill="1" applyBorder="1" applyAlignment="1">
      <alignment wrapText="1"/>
    </xf>
    <xf numFmtId="0" fontId="18" fillId="3" borderId="12" xfId="0" applyFont="1" applyFill="1" applyBorder="1" applyAlignment="1">
      <alignment wrapText="1"/>
    </xf>
    <xf numFmtId="0" fontId="18" fillId="3" borderId="7" xfId="0" applyFont="1" applyFill="1" applyBorder="1" applyAlignment="1">
      <alignment wrapText="1"/>
    </xf>
    <xf numFmtId="0" fontId="18" fillId="3" borderId="13" xfId="0" applyFont="1" applyFill="1" applyBorder="1" applyAlignment="1">
      <alignment wrapText="1"/>
    </xf>
    <xf numFmtId="0" fontId="18" fillId="3" borderId="8" xfId="0" applyFont="1" applyFill="1" applyBorder="1" applyAlignment="1">
      <alignment wrapText="1"/>
    </xf>
    <xf numFmtId="0" fontId="18" fillId="3" borderId="5" xfId="0" applyFont="1" applyFill="1" applyBorder="1" applyAlignment="1">
      <alignment wrapText="1"/>
    </xf>
    <xf numFmtId="0" fontId="18" fillId="3" borderId="2" xfId="0" applyFont="1" applyFill="1" applyBorder="1"/>
    <xf numFmtId="0" fontId="18" fillId="4" borderId="4" xfId="0" applyFont="1" applyFill="1" applyBorder="1" applyAlignment="1">
      <alignment horizontal="center" wrapText="1"/>
    </xf>
    <xf numFmtId="0" fontId="25" fillId="3" borderId="3" xfId="0" applyFont="1" applyFill="1" applyBorder="1"/>
    <xf numFmtId="168" fontId="19" fillId="3" borderId="1" xfId="0" applyNumberFormat="1" applyFont="1" applyFill="1" applyBorder="1"/>
    <xf numFmtId="168" fontId="20" fillId="3" borderId="1" xfId="0" applyNumberFormat="1" applyFont="1" applyFill="1" applyBorder="1"/>
    <xf numFmtId="0" fontId="0" fillId="3" borderId="14" xfId="0" applyFill="1" applyBorder="1"/>
    <xf numFmtId="0" fontId="18" fillId="3" borderId="4" xfId="0" applyFont="1" applyFill="1" applyBorder="1"/>
    <xf numFmtId="0" fontId="0" fillId="3" borderId="13" xfId="0" applyFill="1" applyBorder="1"/>
    <xf numFmtId="0" fontId="0" fillId="3" borderId="18" xfId="0" applyFill="1" applyBorder="1"/>
    <xf numFmtId="0" fontId="40" fillId="3" borderId="1" xfId="0" applyFont="1" applyFill="1" applyBorder="1"/>
    <xf numFmtId="164" fontId="19" fillId="5" borderId="1" xfId="0" applyNumberFormat="1" applyFont="1" applyFill="1" applyBorder="1"/>
    <xf numFmtId="0" fontId="22" fillId="3" borderId="1" xfId="0" applyFont="1" applyFill="1" applyBorder="1" applyAlignment="1">
      <alignment horizontal="center" wrapText="1"/>
    </xf>
    <xf numFmtId="0" fontId="22" fillId="4" borderId="1" xfId="0" applyFont="1" applyFill="1" applyBorder="1" applyAlignment="1">
      <alignment horizontal="center" wrapText="1"/>
    </xf>
    <xf numFmtId="164" fontId="23" fillId="4" borderId="1" xfId="0" applyNumberFormat="1" applyFont="1" applyFill="1" applyBorder="1"/>
    <xf numFmtId="164" fontId="23" fillId="3" borderId="1" xfId="0" applyNumberFormat="1" applyFont="1" applyFill="1" applyBorder="1"/>
    <xf numFmtId="0" fontId="11" fillId="3" borderId="7" xfId="0" applyFont="1" applyFill="1" applyBorder="1"/>
    <xf numFmtId="0" fontId="0" fillId="3" borderId="6" xfId="0" applyFill="1" applyBorder="1"/>
    <xf numFmtId="0" fontId="41" fillId="3" borderId="19" xfId="0" applyFont="1" applyFill="1" applyBorder="1" applyAlignment="1">
      <alignment vertical="center" wrapText="1"/>
    </xf>
    <xf numFmtId="0" fontId="0" fillId="0" borderId="19" xfId="0" applyBorder="1"/>
    <xf numFmtId="0" fontId="42" fillId="3" borderId="16" xfId="0" applyFont="1" applyFill="1" applyBorder="1" applyAlignment="1">
      <alignment vertical="center" wrapText="1"/>
    </xf>
    <xf numFmtId="0" fontId="18" fillId="3" borderId="7" xfId="0" applyFont="1" applyFill="1" applyBorder="1" applyAlignment="1">
      <alignment vertical="center" wrapText="1"/>
    </xf>
    <xf numFmtId="0" fontId="18" fillId="3" borderId="2" xfId="0" applyFont="1" applyFill="1" applyBorder="1" applyAlignment="1">
      <alignment vertical="center" wrapText="1"/>
    </xf>
    <xf numFmtId="0" fontId="18" fillId="3" borderId="13" xfId="0" applyFont="1" applyFill="1" applyBorder="1" applyAlignment="1">
      <alignment vertical="center" wrapText="1"/>
    </xf>
    <xf numFmtId="0" fontId="18" fillId="3" borderId="16" xfId="0" applyFont="1" applyFill="1" applyBorder="1" applyAlignment="1">
      <alignment vertical="center" wrapText="1"/>
    </xf>
    <xf numFmtId="0" fontId="18" fillId="3" borderId="19" xfId="0" applyFont="1" applyFill="1" applyBorder="1" applyAlignment="1">
      <alignment horizontal="center" vertical="center" wrapText="1"/>
    </xf>
    <xf numFmtId="0" fontId="41" fillId="3" borderId="8" xfId="0" applyFont="1" applyFill="1" applyBorder="1" applyAlignment="1">
      <alignment vertical="center" wrapText="1"/>
    </xf>
    <xf numFmtId="0" fontId="42" fillId="3" borderId="12" xfId="0" applyFont="1" applyFill="1" applyBorder="1" applyAlignment="1">
      <alignment vertical="center" wrapText="1"/>
    </xf>
    <xf numFmtId="0" fontId="42" fillId="3" borderId="5" xfId="0" applyFont="1" applyFill="1" applyBorder="1" applyAlignment="1">
      <alignment horizontal="center" vertical="center" wrapText="1"/>
    </xf>
    <xf numFmtId="0" fontId="18" fillId="3" borderId="12" xfId="0" applyFont="1" applyFill="1" applyBorder="1" applyAlignment="1">
      <alignment vertical="center" wrapText="1"/>
    </xf>
    <xf numFmtId="0" fontId="18" fillId="3" borderId="8" xfId="0" applyFont="1" applyFill="1" applyBorder="1" applyAlignment="1">
      <alignment vertical="center" wrapText="1"/>
    </xf>
    <xf numFmtId="0" fontId="20" fillId="3" borderId="3" xfId="0" applyFont="1" applyFill="1" applyBorder="1"/>
    <xf numFmtId="165" fontId="6" fillId="4" borderId="3" xfId="0" applyNumberFormat="1" applyFont="1" applyFill="1" applyBorder="1" applyAlignment="1">
      <alignment horizontal="right"/>
    </xf>
    <xf numFmtId="165" fontId="6" fillId="3" borderId="3" xfId="0" applyNumberFormat="1" applyFont="1" applyFill="1" applyBorder="1" applyAlignment="1">
      <alignment horizontal="right"/>
    </xf>
    <xf numFmtId="0" fontId="1" fillId="0" borderId="0" xfId="0" applyFont="1"/>
    <xf numFmtId="165" fontId="5" fillId="4" borderId="3" xfId="0" applyNumberFormat="1" applyFont="1" applyFill="1" applyBorder="1" applyAlignment="1">
      <alignment horizontal="right"/>
    </xf>
    <xf numFmtId="165" fontId="5" fillId="3" borderId="3" xfId="0" applyNumberFormat="1" applyFont="1" applyFill="1" applyBorder="1" applyAlignment="1">
      <alignment horizontal="right"/>
    </xf>
    <xf numFmtId="0" fontId="11" fillId="3" borderId="3" xfId="0" applyFont="1" applyFill="1" applyBorder="1"/>
    <xf numFmtId="0" fontId="18" fillId="3" borderId="17" xfId="0" applyFont="1" applyFill="1" applyBorder="1" applyAlignment="1">
      <alignment vertical="center" wrapText="1"/>
    </xf>
    <xf numFmtId="0" fontId="18" fillId="3" borderId="2" xfId="0" applyFont="1" applyFill="1" applyBorder="1" applyAlignment="1">
      <alignment vertical="center"/>
    </xf>
    <xf numFmtId="0" fontId="18" fillId="3" borderId="13" xfId="0" applyFont="1" applyFill="1" applyBorder="1" applyAlignment="1">
      <alignment vertical="center"/>
    </xf>
    <xf numFmtId="0" fontId="18" fillId="3" borderId="3" xfId="0" applyFont="1" applyFill="1" applyBorder="1" applyAlignment="1">
      <alignment vertical="center" wrapText="1"/>
    </xf>
    <xf numFmtId="0" fontId="18" fillId="3" borderId="5" xfId="0" applyFont="1" applyFill="1" applyBorder="1" applyAlignment="1">
      <alignment vertical="center" wrapText="1"/>
    </xf>
    <xf numFmtId="0" fontId="19" fillId="3" borderId="3" xfId="0" applyFont="1" applyFill="1" applyBorder="1"/>
    <xf numFmtId="165" fontId="6" fillId="5" borderId="1" xfId="0" applyNumberFormat="1" applyFont="1" applyFill="1" applyBorder="1" applyAlignment="1">
      <alignment horizontal="right"/>
    </xf>
    <xf numFmtId="165" fontId="5" fillId="5" borderId="3" xfId="0" applyNumberFormat="1" applyFont="1" applyFill="1" applyBorder="1" applyAlignment="1">
      <alignment horizontal="right"/>
    </xf>
    <xf numFmtId="165" fontId="5" fillId="5" borderId="1" xfId="0" applyNumberFormat="1" applyFont="1" applyFill="1" applyBorder="1" applyAlignment="1">
      <alignment horizontal="right"/>
    </xf>
    <xf numFmtId="0" fontId="43" fillId="3" borderId="0" xfId="0" applyFont="1" applyFill="1" applyAlignment="1">
      <alignment vertical="center" wrapText="1"/>
    </xf>
    <xf numFmtId="0" fontId="43" fillId="3" borderId="19" xfId="0" applyFont="1" applyFill="1" applyBorder="1" applyAlignment="1">
      <alignment horizontal="center" vertical="center" wrapText="1"/>
    </xf>
    <xf numFmtId="0" fontId="43" fillId="0" borderId="19" xfId="0" applyFont="1" applyBorder="1" applyAlignment="1">
      <alignment horizontal="center" vertical="center" wrapText="1"/>
    </xf>
    <xf numFmtId="0" fontId="43" fillId="3" borderId="8" xfId="0" applyFont="1" applyFill="1" applyBorder="1" applyAlignment="1">
      <alignment horizontal="center" vertical="center" wrapText="1"/>
    </xf>
    <xf numFmtId="0" fontId="44" fillId="0" borderId="0" xfId="0" applyFont="1"/>
    <xf numFmtId="0" fontId="10" fillId="3" borderId="3" xfId="0" applyFont="1" applyFill="1" applyBorder="1" applyAlignment="1">
      <alignment horizontal="right"/>
    </xf>
    <xf numFmtId="0" fontId="10" fillId="4" borderId="3" xfId="0" applyFont="1" applyFill="1" applyBorder="1" applyAlignment="1">
      <alignment horizontal="right" wrapText="1" shrinkToFit="1"/>
    </xf>
    <xf numFmtId="0" fontId="11" fillId="3" borderId="3" xfId="0" applyFont="1" applyFill="1" applyBorder="1" applyAlignment="1">
      <alignment horizontal="right" wrapText="1" shrinkToFit="1"/>
    </xf>
    <xf numFmtId="0" fontId="5" fillId="3" borderId="1" xfId="0" applyFont="1" applyFill="1" applyBorder="1" applyAlignment="1">
      <alignment horizontal="right"/>
    </xf>
    <xf numFmtId="0" fontId="4" fillId="3" borderId="0" xfId="0" applyFont="1" applyFill="1" applyAlignment="1">
      <alignment vertical="center" wrapText="1"/>
    </xf>
    <xf numFmtId="0" fontId="4" fillId="3" borderId="0" xfId="0" applyFont="1" applyFill="1" applyAlignment="1">
      <alignment vertical="center"/>
    </xf>
    <xf numFmtId="9" fontId="10" fillId="4" borderId="3" xfId="9" applyFont="1" applyFill="1" applyBorder="1" applyAlignment="1">
      <alignment horizontal="right" wrapText="1" shrinkToFit="1"/>
    </xf>
    <xf numFmtId="9" fontId="11" fillId="3" borderId="3" xfId="9" applyFont="1" applyFill="1" applyBorder="1" applyAlignment="1">
      <alignment horizontal="right" wrapText="1" shrinkToFit="1"/>
    </xf>
    <xf numFmtId="9" fontId="18" fillId="4" borderId="4" xfId="9" applyFont="1" applyFill="1" applyBorder="1"/>
    <xf numFmtId="9" fontId="18" fillId="3" borderId="1" xfId="9" applyFont="1" applyFill="1" applyBorder="1"/>
    <xf numFmtId="9" fontId="18" fillId="4" borderId="1" xfId="9" applyFont="1" applyFill="1" applyBorder="1"/>
    <xf numFmtId="0" fontId="10" fillId="4" borderId="3"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165" fontId="6" fillId="0" borderId="3" xfId="0" applyNumberFormat="1" applyFont="1" applyBorder="1" applyAlignment="1">
      <alignment horizontal="right"/>
    </xf>
    <xf numFmtId="165" fontId="6" fillId="0" borderId="1" xfId="0" applyNumberFormat="1" applyFont="1" applyBorder="1" applyAlignment="1">
      <alignment horizontal="right"/>
    </xf>
    <xf numFmtId="165" fontId="5" fillId="0" borderId="1" xfId="0" applyNumberFormat="1" applyFont="1" applyBorder="1" applyAlignment="1">
      <alignment horizontal="right"/>
    </xf>
    <xf numFmtId="165" fontId="5" fillId="0" borderId="3" xfId="0" applyNumberFormat="1" applyFont="1" applyBorder="1" applyAlignment="1">
      <alignment horizontal="right"/>
    </xf>
    <xf numFmtId="0" fontId="8" fillId="3" borderId="3" xfId="0" applyFont="1" applyFill="1" applyBorder="1"/>
    <xf numFmtId="0" fontId="8" fillId="3" borderId="0" xfId="0" applyFont="1" applyFill="1" applyAlignment="1">
      <alignment wrapText="1"/>
    </xf>
    <xf numFmtId="0" fontId="11" fillId="3" borderId="1" xfId="0" applyFont="1" applyFill="1" applyBorder="1" applyAlignment="1">
      <alignment wrapText="1"/>
    </xf>
    <xf numFmtId="0" fontId="29" fillId="3" borderId="0" xfId="0" applyFont="1" applyFill="1" applyAlignment="1">
      <alignment horizontal="left" vertical="top" wrapText="1"/>
    </xf>
    <xf numFmtId="3" fontId="36" fillId="3" borderId="1" xfId="7" applyFont="1" applyFill="1" applyBorder="1">
      <alignment horizontal="right" vertical="center"/>
      <protection locked="0"/>
    </xf>
    <xf numFmtId="0" fontId="45" fillId="0" borderId="0" xfId="0" applyFont="1"/>
    <xf numFmtId="166" fontId="0" fillId="0" borderId="0" xfId="0" applyNumberFormat="1"/>
    <xf numFmtId="164" fontId="19" fillId="3" borderId="0" xfId="0" applyNumberFormat="1" applyFont="1" applyFill="1"/>
    <xf numFmtId="0" fontId="19" fillId="3" borderId="1" xfId="0" applyFont="1" applyFill="1" applyBorder="1" applyAlignment="1">
      <alignment horizontal="left"/>
    </xf>
    <xf numFmtId="0" fontId="46" fillId="4" borderId="3" xfId="0" applyFont="1" applyFill="1" applyBorder="1" applyAlignment="1">
      <alignment horizontal="right" wrapText="1" shrinkToFit="1"/>
    </xf>
    <xf numFmtId="0" fontId="9" fillId="3" borderId="3" xfId="0" applyFont="1" applyFill="1" applyBorder="1" applyAlignment="1">
      <alignment horizontal="right" wrapText="1" shrinkToFit="1"/>
    </xf>
    <xf numFmtId="9" fontId="10" fillId="4" borderId="3" xfId="9" applyFont="1" applyFill="1" applyBorder="1" applyAlignment="1">
      <alignment horizontal="center" vertical="center" wrapText="1" shrinkToFit="1"/>
    </xf>
    <xf numFmtId="0" fontId="20" fillId="3" borderId="1" xfId="0" applyFont="1" applyFill="1" applyBorder="1" applyAlignment="1">
      <alignment horizontal="left"/>
    </xf>
    <xf numFmtId="0" fontId="19" fillId="3" borderId="20" xfId="0" applyFont="1" applyFill="1" applyBorder="1" applyAlignment="1">
      <alignment horizontal="center"/>
    </xf>
    <xf numFmtId="165" fontId="6" fillId="3" borderId="0" xfId="0" applyNumberFormat="1" applyFont="1" applyFill="1" applyAlignment="1">
      <alignment horizontal="right"/>
    </xf>
    <xf numFmtId="165" fontId="36" fillId="5" borderId="0" xfId="7" applyNumberFormat="1" applyFont="1" applyFill="1" applyBorder="1">
      <alignment horizontal="right" vertical="center"/>
      <protection locked="0"/>
    </xf>
    <xf numFmtId="165" fontId="11" fillId="3" borderId="1" xfId="0" applyNumberFormat="1" applyFont="1" applyFill="1" applyBorder="1" applyAlignment="1">
      <alignment horizontal="center" vertical="center" wrapText="1"/>
    </xf>
    <xf numFmtId="9" fontId="11" fillId="4" borderId="3" xfId="9" applyFont="1" applyFill="1" applyBorder="1" applyAlignment="1">
      <alignment horizontal="center" vertical="center" wrapText="1" shrinkToFit="1"/>
    </xf>
    <xf numFmtId="165" fontId="11" fillId="3" borderId="3" xfId="0" applyNumberFormat="1" applyFont="1" applyFill="1" applyBorder="1" applyAlignment="1">
      <alignment horizontal="center" vertical="center" wrapText="1"/>
    </xf>
    <xf numFmtId="3" fontId="19" fillId="3" borderId="1" xfId="0" applyNumberFormat="1" applyFont="1" applyFill="1" applyBorder="1"/>
    <xf numFmtId="0" fontId="6" fillId="3" borderId="1" xfId="0" applyFont="1" applyFill="1" applyBorder="1" applyAlignment="1">
      <alignment horizontal="left" vertical="top" wrapText="1"/>
    </xf>
    <xf numFmtId="0" fontId="42" fillId="8" borderId="4" xfId="0" applyFont="1" applyFill="1" applyBorder="1"/>
    <xf numFmtId="0" fontId="10" fillId="0" borderId="3" xfId="0" applyFont="1" applyBorder="1" applyAlignment="1">
      <alignment horizontal="right"/>
    </xf>
    <xf numFmtId="0" fontId="10" fillId="0" borderId="3" xfId="0" applyFont="1" applyBorder="1" applyAlignment="1">
      <alignment horizontal="center" vertical="center" wrapText="1" shrinkToFit="1"/>
    </xf>
    <xf numFmtId="165" fontId="5" fillId="4" borderId="1" xfId="0" applyNumberFormat="1" applyFont="1" applyFill="1" applyBorder="1" applyAlignment="1">
      <alignment horizontal="left"/>
    </xf>
    <xf numFmtId="0" fontId="10" fillId="4" borderId="3" xfId="0" applyFont="1" applyFill="1" applyBorder="1" applyAlignment="1">
      <alignment horizontal="left" vertical="center" wrapText="1" shrinkToFit="1"/>
    </xf>
    <xf numFmtId="0" fontId="48" fillId="0" borderId="0" xfId="0" applyFont="1"/>
    <xf numFmtId="165" fontId="6" fillId="4" borderId="1" xfId="0" applyNumberFormat="1" applyFont="1" applyFill="1" applyBorder="1" applyAlignment="1">
      <alignment horizontal="left"/>
    </xf>
    <xf numFmtId="170" fontId="5" fillId="3" borderId="1" xfId="2" applyNumberFormat="1" applyFont="1" applyFill="1" applyBorder="1" applyAlignment="1">
      <alignment horizontal="right"/>
    </xf>
    <xf numFmtId="170" fontId="5" fillId="4" borderId="1" xfId="2" applyNumberFormat="1" applyFont="1" applyFill="1" applyBorder="1" applyAlignment="1">
      <alignment horizontal="right"/>
    </xf>
    <xf numFmtId="170" fontId="6" fillId="3" borderId="1" xfId="2" applyNumberFormat="1" applyFont="1" applyFill="1" applyBorder="1" applyAlignment="1">
      <alignment horizontal="right"/>
    </xf>
    <xf numFmtId="170" fontId="6" fillId="4" borderId="1" xfId="2" applyNumberFormat="1" applyFont="1" applyFill="1" applyBorder="1" applyAlignment="1">
      <alignment horizontal="right"/>
    </xf>
    <xf numFmtId="171" fontId="5" fillId="0" borderId="1" xfId="2" applyNumberFormat="1" applyFont="1" applyFill="1" applyBorder="1" applyAlignment="1">
      <alignment horizontal="right" wrapText="1"/>
    </xf>
    <xf numFmtId="0" fontId="41" fillId="3" borderId="0" xfId="0" applyFont="1" applyFill="1" applyAlignment="1">
      <alignment vertical="center" wrapText="1"/>
    </xf>
    <xf numFmtId="0" fontId="9" fillId="3" borderId="0" xfId="0" applyFont="1" applyFill="1"/>
    <xf numFmtId="10" fontId="5" fillId="0" borderId="1" xfId="9" applyNumberFormat="1" applyFont="1" applyFill="1" applyBorder="1" applyAlignment="1">
      <alignment horizontal="right"/>
    </xf>
    <xf numFmtId="10" fontId="5" fillId="4" borderId="1" xfId="9" applyNumberFormat="1" applyFont="1" applyFill="1" applyBorder="1" applyAlignment="1">
      <alignment horizontal="right"/>
    </xf>
    <xf numFmtId="170" fontId="6" fillId="0" borderId="1" xfId="2" applyNumberFormat="1" applyFont="1" applyFill="1" applyBorder="1" applyAlignment="1">
      <alignment horizontal="right"/>
    </xf>
    <xf numFmtId="170" fontId="5" fillId="0" borderId="1" xfId="2" applyNumberFormat="1" applyFont="1" applyFill="1" applyBorder="1" applyAlignment="1">
      <alignment horizontal="right"/>
    </xf>
    <xf numFmtId="166" fontId="12" fillId="0" borderId="0" xfId="2" applyFont="1"/>
    <xf numFmtId="168" fontId="50" fillId="4" borderId="1" xfId="0" applyNumberFormat="1" applyFont="1" applyFill="1" applyBorder="1"/>
    <xf numFmtId="0" fontId="5" fillId="0" borderId="1" xfId="0" applyFont="1" applyBorder="1"/>
    <xf numFmtId="0" fontId="0" fillId="0" borderId="0" xfId="0" applyAlignment="1">
      <alignment horizontal="center"/>
    </xf>
    <xf numFmtId="43" fontId="0" fillId="0" borderId="0" xfId="0" applyNumberFormat="1"/>
    <xf numFmtId="0" fontId="51" fillId="0" borderId="0" xfId="0" applyFont="1"/>
    <xf numFmtId="0" fontId="52" fillId="3" borderId="0" xfId="0" applyFont="1" applyFill="1"/>
    <xf numFmtId="0" fontId="53" fillId="0" borderId="0" xfId="0" applyFont="1"/>
    <xf numFmtId="0" fontId="54" fillId="0" borderId="0" xfId="0" applyFont="1"/>
    <xf numFmtId="0" fontId="55" fillId="0" borderId="0" xfId="0" applyFont="1"/>
    <xf numFmtId="0" fontId="56" fillId="0" borderId="0" xfId="0" applyFont="1"/>
    <xf numFmtId="0" fontId="57" fillId="0" borderId="0" xfId="0" applyFont="1"/>
    <xf numFmtId="0" fontId="7" fillId="0" borderId="0" xfId="1" applyAlignment="1">
      <alignment horizontal="center"/>
    </xf>
    <xf numFmtId="170" fontId="5" fillId="0" borderId="1" xfId="2" applyNumberFormat="1" applyFont="1" applyBorder="1" applyAlignment="1">
      <alignment horizontal="right"/>
    </xf>
    <xf numFmtId="170" fontId="6" fillId="0" borderId="1" xfId="2" applyNumberFormat="1" applyFont="1" applyBorder="1" applyAlignment="1">
      <alignment horizontal="right"/>
    </xf>
    <xf numFmtId="10" fontId="5" fillId="0" borderId="1" xfId="9" applyNumberFormat="1" applyFont="1" applyBorder="1" applyAlignment="1">
      <alignment horizontal="right"/>
    </xf>
    <xf numFmtId="10" fontId="6" fillId="0" borderId="1" xfId="9" applyNumberFormat="1" applyFont="1" applyBorder="1" applyAlignment="1">
      <alignment horizontal="right"/>
    </xf>
    <xf numFmtId="172" fontId="5" fillId="0" borderId="1" xfId="0" applyNumberFormat="1" applyFont="1" applyBorder="1" applyAlignment="1">
      <alignment horizontal="right"/>
    </xf>
    <xf numFmtId="172" fontId="6" fillId="0" borderId="1" xfId="0" applyNumberFormat="1" applyFont="1" applyBorder="1" applyAlignment="1">
      <alignment horizontal="right"/>
    </xf>
    <xf numFmtId="168" fontId="5" fillId="4" borderId="1" xfId="9" applyNumberFormat="1" applyFont="1" applyFill="1" applyBorder="1" applyAlignment="1">
      <alignment horizontal="right"/>
    </xf>
    <xf numFmtId="0" fontId="32" fillId="6" borderId="1" xfId="3" applyFont="1" applyFill="1" applyBorder="1" applyAlignment="1">
      <alignment horizontal="right" vertical="center"/>
    </xf>
    <xf numFmtId="0" fontId="40" fillId="0" borderId="0" xfId="0" applyFont="1"/>
    <xf numFmtId="164" fontId="0" fillId="0" borderId="0" xfId="0" applyNumberFormat="1"/>
    <xf numFmtId="164" fontId="19" fillId="0" borderId="1" xfId="0" applyNumberFormat="1" applyFont="1" applyBorder="1"/>
    <xf numFmtId="0" fontId="21" fillId="3" borderId="0" xfId="0" applyFont="1" applyFill="1"/>
    <xf numFmtId="49" fontId="18" fillId="3" borderId="4" xfId="0" applyNumberFormat="1" applyFont="1" applyFill="1" applyBorder="1" applyAlignment="1">
      <alignment horizontal="right" wrapText="1"/>
    </xf>
    <xf numFmtId="49" fontId="18" fillId="3" borderId="1" xfId="0" applyNumberFormat="1" applyFont="1" applyFill="1" applyBorder="1" applyAlignment="1">
      <alignment horizontal="right" wrapText="1"/>
    </xf>
    <xf numFmtId="0" fontId="18" fillId="3" borderId="6" xfId="0" applyFont="1" applyFill="1" applyBorder="1" applyAlignment="1">
      <alignment horizontal="right" wrapText="1"/>
    </xf>
    <xf numFmtId="0" fontId="19" fillId="3" borderId="1" xfId="0" applyFont="1" applyFill="1" applyBorder="1" applyAlignment="1">
      <alignment horizontal="left" wrapText="1"/>
    </xf>
    <xf numFmtId="165" fontId="19" fillId="0" borderId="1" xfId="0" applyNumberFormat="1" applyFont="1" applyBorder="1" applyAlignment="1">
      <alignment wrapText="1"/>
    </xf>
    <xf numFmtId="165" fontId="20" fillId="0" borderId="1" xfId="0" applyNumberFormat="1" applyFont="1" applyBorder="1" applyAlignment="1">
      <alignment wrapText="1"/>
    </xf>
    <xf numFmtId="0" fontId="20" fillId="3" borderId="2" xfId="0" applyFont="1" applyFill="1" applyBorder="1" applyAlignment="1">
      <alignment wrapText="1"/>
    </xf>
    <xf numFmtId="165" fontId="20" fillId="5" borderId="2" xfId="0" applyNumberFormat="1" applyFont="1" applyFill="1" applyBorder="1" applyAlignment="1">
      <alignment wrapText="1"/>
    </xf>
    <xf numFmtId="165" fontId="20" fillId="4" borderId="2" xfId="0" applyNumberFormat="1" applyFont="1" applyFill="1" applyBorder="1" applyAlignment="1">
      <alignment wrapText="1"/>
    </xf>
    <xf numFmtId="0" fontId="20" fillId="3" borderId="3" xfId="0" applyFont="1" applyFill="1" applyBorder="1" applyAlignment="1">
      <alignment wrapText="1"/>
    </xf>
    <xf numFmtId="165" fontId="20" fillId="5" borderId="3" xfId="0" applyNumberFormat="1" applyFont="1" applyFill="1" applyBorder="1" applyAlignment="1">
      <alignment wrapText="1"/>
    </xf>
    <xf numFmtId="0" fontId="8" fillId="3" borderId="1" xfId="0" applyFont="1" applyFill="1" applyBorder="1" applyAlignment="1">
      <alignment wrapText="1"/>
    </xf>
    <xf numFmtId="0" fontId="21" fillId="3" borderId="1" xfId="0" applyFont="1" applyFill="1" applyBorder="1" applyAlignment="1">
      <alignment wrapText="1"/>
    </xf>
    <xf numFmtId="9" fontId="3" fillId="4" borderId="1" xfId="9" applyFont="1" applyFill="1" applyBorder="1"/>
    <xf numFmtId="0" fontId="59" fillId="3" borderId="0" xfId="0" applyFont="1" applyFill="1"/>
    <xf numFmtId="164" fontId="20" fillId="0" borderId="1" xfId="0" applyNumberFormat="1" applyFont="1" applyBorder="1"/>
    <xf numFmtId="164" fontId="20" fillId="5" borderId="1" xfId="0" applyNumberFormat="1" applyFont="1" applyFill="1" applyBorder="1"/>
    <xf numFmtId="0" fontId="35" fillId="3" borderId="1" xfId="0" applyFont="1" applyFill="1" applyBorder="1"/>
    <xf numFmtId="164" fontId="35" fillId="0" borderId="1" xfId="0" applyNumberFormat="1" applyFont="1" applyBorder="1"/>
    <xf numFmtId="0" fontId="5" fillId="0" borderId="1" xfId="0" applyFont="1" applyBorder="1" applyAlignment="1">
      <alignment horizontal="right"/>
    </xf>
    <xf numFmtId="0" fontId="8" fillId="3" borderId="0" xfId="0" applyFont="1" applyFill="1" applyAlignment="1">
      <alignment vertical="center"/>
    </xf>
    <xf numFmtId="3" fontId="3" fillId="3" borderId="0" xfId="0" applyNumberFormat="1" applyFont="1" applyFill="1" applyAlignment="1">
      <alignment vertical="center"/>
    </xf>
    <xf numFmtId="3" fontId="3" fillId="0" borderId="0" xfId="0" applyNumberFormat="1" applyFont="1" applyAlignment="1">
      <alignment vertical="center"/>
    </xf>
    <xf numFmtId="0" fontId="0" fillId="0" borderId="0" xfId="0" applyAlignment="1">
      <alignment vertical="center"/>
    </xf>
    <xf numFmtId="0" fontId="3" fillId="3" borderId="1" xfId="0" applyFont="1" applyFill="1" applyBorder="1" applyAlignment="1">
      <alignment vertical="center"/>
    </xf>
    <xf numFmtId="3" fontId="11" fillId="4" borderId="1" xfId="0" applyNumberFormat="1" applyFont="1" applyFill="1" applyBorder="1" applyAlignment="1">
      <alignment horizontal="center" vertical="center"/>
    </xf>
    <xf numFmtId="3" fontId="11" fillId="0" borderId="1" xfId="0" applyNumberFormat="1" applyFont="1" applyBorder="1" applyAlignment="1">
      <alignment horizontal="center" vertical="center"/>
    </xf>
    <xf numFmtId="0" fontId="5" fillId="3" borderId="1" xfId="0" applyFont="1" applyFill="1" applyBorder="1" applyAlignment="1">
      <alignment vertical="center"/>
    </xf>
    <xf numFmtId="165" fontId="5" fillId="4" borderId="1" xfId="2" applyNumberFormat="1" applyFont="1" applyFill="1" applyBorder="1" applyAlignment="1">
      <alignment vertical="center"/>
    </xf>
    <xf numFmtId="165" fontId="5" fillId="0" borderId="1" xfId="2" applyNumberFormat="1" applyFont="1" applyFill="1" applyBorder="1" applyAlignment="1">
      <alignment vertical="center"/>
    </xf>
    <xf numFmtId="0" fontId="6" fillId="3" borderId="1" xfId="0" applyFont="1" applyFill="1" applyBorder="1" applyAlignment="1">
      <alignment vertical="center"/>
    </xf>
    <xf numFmtId="165" fontId="6" fillId="4" borderId="1" xfId="2" applyNumberFormat="1" applyFont="1" applyFill="1" applyBorder="1" applyAlignment="1">
      <alignment vertical="center"/>
    </xf>
    <xf numFmtId="165" fontId="6" fillId="0" borderId="1" xfId="2" applyNumberFormat="1" applyFont="1" applyFill="1" applyBorder="1" applyAlignment="1">
      <alignment vertical="center"/>
    </xf>
    <xf numFmtId="168" fontId="5" fillId="4" borderId="1" xfId="9" applyNumberFormat="1" applyFont="1" applyFill="1" applyBorder="1" applyAlignment="1">
      <alignment vertical="center"/>
    </xf>
    <xf numFmtId="168" fontId="5" fillId="0" borderId="1" xfId="9" applyNumberFormat="1" applyFont="1" applyFill="1" applyBorder="1" applyAlignment="1">
      <alignment vertical="center"/>
    </xf>
    <xf numFmtId="165" fontId="5" fillId="4" borderId="1" xfId="9" applyNumberFormat="1" applyFont="1" applyFill="1" applyBorder="1" applyAlignment="1">
      <alignment vertical="center"/>
    </xf>
    <xf numFmtId="165" fontId="5" fillId="0" borderId="1" xfId="9" applyNumberFormat="1" applyFont="1" applyFill="1" applyBorder="1" applyAlignment="1">
      <alignment vertical="center"/>
    </xf>
    <xf numFmtId="10" fontId="20" fillId="4" borderId="1" xfId="0" applyNumberFormat="1" applyFont="1" applyFill="1" applyBorder="1" applyAlignment="1">
      <alignment vertical="center"/>
    </xf>
    <xf numFmtId="10" fontId="20" fillId="0" borderId="1" xfId="0" applyNumberFormat="1" applyFont="1" applyBorder="1" applyAlignment="1">
      <alignment vertical="center"/>
    </xf>
    <xf numFmtId="0" fontId="11" fillId="3" borderId="0" xfId="0" applyFont="1" applyFill="1" applyAlignment="1">
      <alignment horizontal="left" vertical="center" wrapText="1"/>
    </xf>
    <xf numFmtId="0" fontId="5" fillId="3" borderId="0" xfId="0" applyFont="1" applyFill="1" applyAlignment="1">
      <alignment horizontal="left" vertical="center" wrapText="1"/>
    </xf>
    <xf numFmtId="165" fontId="20" fillId="0" borderId="1" xfId="0" applyNumberFormat="1" applyFont="1" applyBorder="1"/>
    <xf numFmtId="165" fontId="19" fillId="0" borderId="1" xfId="0" applyNumberFormat="1" applyFont="1" applyBorder="1"/>
    <xf numFmtId="0" fontId="55" fillId="3" borderId="1" xfId="0" applyFont="1" applyFill="1" applyBorder="1"/>
    <xf numFmtId="170" fontId="47" fillId="8" borderId="1" xfId="2" applyNumberFormat="1" applyFont="1" applyFill="1" applyBorder="1"/>
    <xf numFmtId="170" fontId="19" fillId="3" borderId="1" xfId="2" applyNumberFormat="1" applyFont="1" applyFill="1" applyBorder="1"/>
    <xf numFmtId="170" fontId="47" fillId="8" borderId="3" xfId="2" applyNumberFormat="1" applyFont="1" applyFill="1" applyBorder="1"/>
    <xf numFmtId="170" fontId="19" fillId="4" borderId="1" xfId="2" applyNumberFormat="1" applyFont="1" applyFill="1" applyBorder="1"/>
    <xf numFmtId="170" fontId="0" fillId="0" borderId="0" xfId="2" applyNumberFormat="1" applyFont="1"/>
    <xf numFmtId="0" fontId="18" fillId="0" borderId="1" xfId="0" applyFont="1" applyBorder="1" applyAlignment="1">
      <alignment horizontal="center" wrapText="1"/>
    </xf>
    <xf numFmtId="0" fontId="61" fillId="3" borderId="1" xfId="0" applyFont="1" applyFill="1" applyBorder="1"/>
    <xf numFmtId="3" fontId="3" fillId="0" borderId="1" xfId="0" applyNumberFormat="1" applyFont="1" applyBorder="1"/>
    <xf numFmtId="9" fontId="3" fillId="0" borderId="1" xfId="9" applyFont="1" applyFill="1" applyBorder="1" applyAlignment="1"/>
    <xf numFmtId="0" fontId="7" fillId="0" borderId="0" xfId="1" applyFill="1" applyAlignment="1">
      <alignment horizontal="center"/>
    </xf>
    <xf numFmtId="168" fontId="20" fillId="4" borderId="3" xfId="0" applyNumberFormat="1" applyFont="1" applyFill="1" applyBorder="1" applyAlignment="1">
      <alignment wrapText="1"/>
    </xf>
    <xf numFmtId="168" fontId="63" fillId="4" borderId="3" xfId="0" applyNumberFormat="1" applyFont="1" applyFill="1" applyBorder="1" applyAlignment="1">
      <alignment wrapText="1"/>
    </xf>
    <xf numFmtId="0" fontId="20" fillId="3" borderId="0" xfId="0" applyFont="1" applyFill="1" applyAlignment="1">
      <alignment wrapText="1"/>
    </xf>
    <xf numFmtId="49" fontId="18" fillId="3" borderId="4" xfId="0" applyNumberFormat="1" applyFont="1" applyFill="1" applyBorder="1" applyAlignment="1">
      <alignment wrapText="1"/>
    </xf>
    <xf numFmtId="49" fontId="18" fillId="3" borderId="1" xfId="0" applyNumberFormat="1" applyFont="1" applyFill="1" applyBorder="1" applyAlignment="1">
      <alignment wrapText="1"/>
    </xf>
    <xf numFmtId="168" fontId="20" fillId="4" borderId="1" xfId="0" applyNumberFormat="1" applyFont="1" applyFill="1" applyBorder="1" applyAlignment="1">
      <alignment wrapText="1"/>
    </xf>
    <xf numFmtId="164" fontId="20" fillId="4" borderId="3" xfId="0" applyNumberFormat="1" applyFont="1" applyFill="1" applyBorder="1"/>
    <xf numFmtId="0" fontId="0" fillId="3" borderId="0" xfId="0" applyFill="1" applyAlignment="1">
      <alignment horizontal="center"/>
    </xf>
    <xf numFmtId="0" fontId="22" fillId="3" borderId="0" xfId="0" applyFont="1" applyFill="1" applyAlignment="1">
      <alignment horizontal="center"/>
    </xf>
    <xf numFmtId="0" fontId="19" fillId="3" borderId="0" xfId="0" applyFont="1" applyFill="1" applyAlignment="1">
      <alignment horizontal="center"/>
    </xf>
    <xf numFmtId="0" fontId="8" fillId="3" borderId="0" xfId="0" applyFont="1" applyFill="1" applyAlignment="1">
      <alignment horizontal="center"/>
    </xf>
    <xf numFmtId="0" fontId="18" fillId="3" borderId="0" xfId="0" applyFont="1" applyFill="1" applyAlignment="1">
      <alignment horizontal="left"/>
    </xf>
    <xf numFmtId="170" fontId="19" fillId="3" borderId="1" xfId="0" applyNumberFormat="1" applyFont="1" applyFill="1" applyBorder="1"/>
    <xf numFmtId="170" fontId="19" fillId="4" borderId="1" xfId="0" applyNumberFormat="1" applyFont="1" applyFill="1" applyBorder="1"/>
    <xf numFmtId="170" fontId="18" fillId="3" borderId="6" xfId="0" applyNumberFormat="1" applyFont="1" applyFill="1" applyBorder="1"/>
    <xf numFmtId="0" fontId="60" fillId="3" borderId="1" xfId="0" applyFont="1" applyFill="1" applyBorder="1" applyAlignment="1">
      <alignment horizontal="center"/>
    </xf>
    <xf numFmtId="168" fontId="5" fillId="0" borderId="1" xfId="9" applyNumberFormat="1" applyFont="1" applyFill="1" applyBorder="1" applyAlignment="1">
      <alignment horizontal="right"/>
    </xf>
    <xf numFmtId="168" fontId="5" fillId="0" borderId="1" xfId="2" applyNumberFormat="1" applyFont="1" applyFill="1" applyBorder="1" applyAlignment="1">
      <alignment horizontal="right"/>
    </xf>
    <xf numFmtId="0" fontId="64" fillId="3" borderId="1" xfId="0" applyFont="1" applyFill="1" applyBorder="1"/>
    <xf numFmtId="168" fontId="6" fillId="4" borderId="1" xfId="9" applyNumberFormat="1" applyFont="1" applyFill="1" applyBorder="1" applyAlignment="1">
      <alignment horizontal="right"/>
    </xf>
    <xf numFmtId="165" fontId="15" fillId="4" borderId="1" xfId="0" applyNumberFormat="1" applyFont="1" applyFill="1" applyBorder="1" applyAlignment="1">
      <alignment horizontal="right"/>
    </xf>
    <xf numFmtId="165" fontId="15" fillId="3" borderId="1" xfId="0" applyNumberFormat="1" applyFont="1" applyFill="1" applyBorder="1" applyAlignment="1">
      <alignment horizontal="right"/>
    </xf>
    <xf numFmtId="0" fontId="65" fillId="0" borderId="0" xfId="0" applyFont="1"/>
    <xf numFmtId="0" fontId="11" fillId="0" borderId="2" xfId="0" applyFont="1" applyBorder="1" applyAlignment="1">
      <alignment horizontal="right"/>
    </xf>
    <xf numFmtId="0" fontId="3" fillId="0" borderId="2" xfId="0" applyFont="1" applyBorder="1" applyAlignment="1">
      <alignment horizontal="right" indent="1"/>
    </xf>
    <xf numFmtId="0" fontId="11" fillId="0" borderId="3" xfId="0" applyFont="1" applyBorder="1" applyAlignment="1">
      <alignment horizontal="right"/>
    </xf>
    <xf numFmtId="165" fontId="16" fillId="0" borderId="1" xfId="0" applyNumberFormat="1" applyFont="1" applyBorder="1"/>
    <xf numFmtId="165" fontId="5" fillId="4" borderId="4" xfId="0" applyNumberFormat="1" applyFont="1" applyFill="1" applyBorder="1"/>
    <xf numFmtId="165" fontId="5" fillId="3" borderId="1" xfId="2" applyNumberFormat="1" applyFont="1" applyFill="1" applyBorder="1" applyAlignment="1"/>
    <xf numFmtId="165" fontId="5" fillId="4" borderId="1" xfId="2" applyNumberFormat="1" applyFont="1" applyFill="1" applyBorder="1" applyAlignment="1"/>
    <xf numFmtId="165" fontId="5" fillId="3" borderId="1" xfId="0" applyNumberFormat="1" applyFont="1" applyFill="1" applyBorder="1"/>
    <xf numFmtId="165" fontId="5" fillId="3" borderId="1" xfId="2" applyNumberFormat="1" applyFont="1" applyFill="1" applyBorder="1" applyAlignment="1">
      <alignment wrapText="1"/>
    </xf>
    <xf numFmtId="165" fontId="6" fillId="4" borderId="4" xfId="0" applyNumberFormat="1" applyFont="1" applyFill="1" applyBorder="1"/>
    <xf numFmtId="165" fontId="6" fillId="3" borderId="1" xfId="2" applyNumberFormat="1" applyFont="1" applyFill="1" applyBorder="1" applyAlignment="1"/>
    <xf numFmtId="165" fontId="6" fillId="4" borderId="1" xfId="2" applyNumberFormat="1" applyFont="1" applyFill="1" applyBorder="1" applyAlignment="1"/>
    <xf numFmtId="0" fontId="40" fillId="3" borderId="0" xfId="0" applyFont="1" applyFill="1"/>
    <xf numFmtId="0" fontId="11" fillId="3" borderId="1" xfId="0" applyFont="1" applyFill="1" applyBorder="1" applyAlignment="1">
      <alignment horizontal="center" vertical="center" wrapText="1"/>
    </xf>
    <xf numFmtId="0" fontId="66" fillId="0" borderId="0" xfId="0" applyFont="1"/>
    <xf numFmtId="0" fontId="3" fillId="3" borderId="0" xfId="0" applyFont="1" applyFill="1" applyAlignment="1">
      <alignment horizontal="left" vertical="center" wrapText="1"/>
    </xf>
    <xf numFmtId="0" fontId="49" fillId="3" borderId="0" xfId="0" quotePrefix="1" applyFont="1" applyFill="1" applyAlignment="1">
      <alignment horizontal="left" vertical="center" wrapText="1"/>
    </xf>
    <xf numFmtId="0" fontId="51" fillId="0" borderId="0" xfId="0" quotePrefix="1" applyFont="1" applyAlignment="1">
      <alignment vertical="center" wrapText="1"/>
    </xf>
    <xf numFmtId="169" fontId="5" fillId="3" borderId="0" xfId="0" applyNumberFormat="1" applyFont="1" applyFill="1" applyAlignment="1">
      <alignment horizontal="left" vertical="center" wrapText="1"/>
    </xf>
    <xf numFmtId="0" fontId="0" fillId="0" borderId="0" xfId="0" applyAlignment="1">
      <alignment horizontal="left" vertical="center" wrapText="1"/>
    </xf>
    <xf numFmtId="0" fontId="68" fillId="0" borderId="0" xfId="0" applyFont="1"/>
    <xf numFmtId="165" fontId="6" fillId="0" borderId="1" xfId="0" applyNumberFormat="1" applyFont="1" applyBorder="1"/>
    <xf numFmtId="165" fontId="15" fillId="0" borderId="0" xfId="0" applyNumberFormat="1" applyFont="1" applyAlignment="1">
      <alignment horizontal="left"/>
    </xf>
    <xf numFmtId="0" fontId="46" fillId="0" borderId="3" xfId="0" applyFont="1" applyBorder="1" applyAlignment="1">
      <alignment horizontal="right"/>
    </xf>
    <xf numFmtId="0" fontId="46" fillId="3" borderId="3" xfId="0" applyFont="1" applyFill="1" applyBorder="1" applyAlignment="1">
      <alignment horizontal="right"/>
    </xf>
    <xf numFmtId="0" fontId="46" fillId="4" borderId="1" xfId="0" applyFont="1" applyFill="1" applyBorder="1" applyAlignment="1">
      <alignment horizontal="right"/>
    </xf>
    <xf numFmtId="0" fontId="9" fillId="3" borderId="1" xfId="0" applyFont="1" applyFill="1" applyBorder="1" applyAlignment="1">
      <alignment horizontal="right"/>
    </xf>
    <xf numFmtId="0" fontId="9" fillId="4" borderId="1" xfId="0" applyFont="1" applyFill="1" applyBorder="1" applyAlignment="1">
      <alignment horizontal="right"/>
    </xf>
    <xf numFmtId="49" fontId="3" fillId="4"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8" fillId="3" borderId="1" xfId="0" applyFont="1" applyFill="1" applyBorder="1" applyAlignment="1">
      <alignment horizontal="left"/>
    </xf>
    <xf numFmtId="0" fontId="10" fillId="3" borderId="3" xfId="0" applyFont="1" applyFill="1" applyBorder="1" applyAlignment="1">
      <alignment horizontal="left"/>
    </xf>
    <xf numFmtId="0" fontId="11" fillId="3" borderId="3" xfId="0" applyFont="1" applyFill="1" applyBorder="1" applyAlignment="1">
      <alignment horizontal="left" vertical="center" wrapText="1" shrinkToFit="1"/>
    </xf>
    <xf numFmtId="171" fontId="5" fillId="0" borderId="1" xfId="2" applyNumberFormat="1" applyFont="1" applyFill="1" applyBorder="1" applyAlignment="1">
      <alignment horizontal="left"/>
    </xf>
    <xf numFmtId="171" fontId="6" fillId="0" borderId="1" xfId="2" applyNumberFormat="1" applyFont="1" applyFill="1" applyBorder="1" applyAlignment="1">
      <alignment horizontal="left"/>
    </xf>
    <xf numFmtId="0" fontId="0" fillId="0" borderId="0" xfId="0" applyAlignment="1">
      <alignment horizontal="left"/>
    </xf>
    <xf numFmtId="165" fontId="49" fillId="4" borderId="1" xfId="0" applyNumberFormat="1" applyFont="1" applyFill="1" applyBorder="1" applyAlignment="1">
      <alignment horizontal="right"/>
    </xf>
    <xf numFmtId="165" fontId="71" fillId="4" borderId="1" xfId="0" applyNumberFormat="1" applyFont="1" applyFill="1" applyBorder="1" applyAlignment="1">
      <alignment horizontal="right"/>
    </xf>
    <xf numFmtId="165" fontId="71" fillId="3" borderId="1" xfId="0" applyNumberFormat="1" applyFont="1" applyFill="1" applyBorder="1" applyAlignment="1">
      <alignment horizontal="right"/>
    </xf>
    <xf numFmtId="0" fontId="72" fillId="4" borderId="3" xfId="0" applyFont="1" applyFill="1" applyBorder="1" applyAlignment="1">
      <alignment horizontal="right" wrapText="1" shrinkToFit="1"/>
    </xf>
    <xf numFmtId="0" fontId="73" fillId="3" borderId="3" xfId="0" applyFont="1" applyFill="1" applyBorder="1" applyAlignment="1">
      <alignment horizontal="right" wrapText="1" shrinkToFit="1"/>
    </xf>
    <xf numFmtId="9" fontId="72" fillId="4" borderId="3" xfId="9" applyFont="1" applyFill="1" applyBorder="1" applyAlignment="1">
      <alignment horizontal="right" wrapText="1" shrinkToFit="1"/>
    </xf>
    <xf numFmtId="165" fontId="49" fillId="3" borderId="1" xfId="0" applyNumberFormat="1" applyFont="1" applyFill="1" applyBorder="1" applyAlignment="1">
      <alignment horizontal="right"/>
    </xf>
    <xf numFmtId="0" fontId="74" fillId="4" borderId="3" xfId="0" applyFont="1" applyFill="1" applyBorder="1" applyAlignment="1">
      <alignment horizontal="right" wrapText="1" shrinkToFit="1"/>
    </xf>
    <xf numFmtId="0" fontId="75" fillId="3" borderId="3" xfId="0" applyFont="1" applyFill="1" applyBorder="1" applyAlignment="1">
      <alignment horizontal="right" wrapText="1" shrinkToFit="1"/>
    </xf>
    <xf numFmtId="165" fontId="16" fillId="4" borderId="1" xfId="0" applyNumberFormat="1" applyFont="1" applyFill="1" applyBorder="1" applyAlignment="1">
      <alignment horizontal="right"/>
    </xf>
    <xf numFmtId="165" fontId="16" fillId="3" borderId="1" xfId="0" applyNumberFormat="1" applyFont="1" applyFill="1" applyBorder="1" applyAlignment="1">
      <alignment horizontal="right"/>
    </xf>
    <xf numFmtId="165" fontId="17" fillId="4" borderId="1" xfId="0" applyNumberFormat="1" applyFont="1" applyFill="1" applyBorder="1" applyAlignment="1">
      <alignment horizontal="right"/>
    </xf>
    <xf numFmtId="165" fontId="17" fillId="3" borderId="1" xfId="0" applyNumberFormat="1" applyFont="1" applyFill="1" applyBorder="1" applyAlignment="1">
      <alignment horizontal="right"/>
    </xf>
    <xf numFmtId="0" fontId="76" fillId="3" borderId="0" xfId="0" applyFont="1" applyFill="1"/>
    <xf numFmtId="0" fontId="21" fillId="9" borderId="5" xfId="0" applyFont="1" applyFill="1" applyBorder="1" applyAlignment="1">
      <alignment horizontal="center" vertical="center" wrapText="1"/>
    </xf>
    <xf numFmtId="0" fontId="21" fillId="9" borderId="16"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76" fillId="9" borderId="23" xfId="0" applyFont="1" applyFill="1" applyBorder="1" applyAlignment="1">
      <alignment horizontal="center" vertical="center" wrapText="1"/>
    </xf>
    <xf numFmtId="0" fontId="20" fillId="3" borderId="2" xfId="0" applyFont="1" applyFill="1" applyBorder="1" applyAlignment="1">
      <alignment horizontal="center" wrapText="1"/>
    </xf>
    <xf numFmtId="0" fontId="20" fillId="5" borderId="0" xfId="0" applyFont="1" applyFill="1"/>
    <xf numFmtId="0" fontId="20" fillId="5" borderId="2" xfId="0" applyFont="1" applyFill="1" applyBorder="1"/>
    <xf numFmtId="173" fontId="5" fillId="4" borderId="1" xfId="0" applyNumberFormat="1" applyFont="1" applyFill="1" applyBorder="1" applyAlignment="1">
      <alignment horizontal="left"/>
    </xf>
    <xf numFmtId="10" fontId="5" fillId="3" borderId="1" xfId="0" applyNumberFormat="1" applyFont="1" applyFill="1" applyBorder="1"/>
    <xf numFmtId="10" fontId="5" fillId="4" borderId="1" xfId="0" applyNumberFormat="1" applyFont="1" applyFill="1" applyBorder="1"/>
    <xf numFmtId="0" fontId="20" fillId="3" borderId="1" xfId="0" applyFont="1" applyFill="1" applyBorder="1" applyAlignment="1">
      <alignment horizontal="center" wrapText="1"/>
    </xf>
    <xf numFmtId="10" fontId="20" fillId="4" borderId="1" xfId="0" applyNumberFormat="1" applyFont="1" applyFill="1" applyBorder="1" applyAlignment="1">
      <alignment wrapText="1"/>
    </xf>
    <xf numFmtId="0" fontId="5"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1" fontId="20" fillId="4" borderId="1" xfId="0" applyNumberFormat="1" applyFont="1" applyFill="1" applyBorder="1" applyAlignment="1">
      <alignment wrapText="1"/>
    </xf>
    <xf numFmtId="0" fontId="7" fillId="0" borderId="0" xfId="1" quotePrefix="1" applyAlignment="1">
      <alignment horizontal="center"/>
    </xf>
    <xf numFmtId="0" fontId="7" fillId="0" borderId="0" xfId="1" quotePrefix="1" applyFill="1" applyAlignment="1">
      <alignment horizontal="center"/>
    </xf>
    <xf numFmtId="0" fontId="2" fillId="0" borderId="0" xfId="0" applyFont="1" applyAlignment="1">
      <alignment horizontal="left" vertical="center"/>
    </xf>
    <xf numFmtId="0" fontId="77" fillId="3" borderId="0" xfId="0" applyFont="1" applyFill="1"/>
    <xf numFmtId="0" fontId="10" fillId="3" borderId="4" xfId="0" applyFont="1" applyFill="1" applyBorder="1" applyAlignment="1">
      <alignment horizontal="center"/>
    </xf>
    <xf numFmtId="0" fontId="10" fillId="3" borderId="1" xfId="0" applyFont="1" applyFill="1" applyBorder="1" applyAlignment="1">
      <alignment horizontal="center"/>
    </xf>
    <xf numFmtId="0" fontId="11" fillId="3" borderId="4" xfId="0" applyFont="1" applyFill="1" applyBorder="1" applyAlignment="1">
      <alignment horizontal="center"/>
    </xf>
    <xf numFmtId="0" fontId="11" fillId="3" borderId="1" xfId="0" applyFont="1" applyFill="1" applyBorder="1" applyAlignment="1">
      <alignment horizontal="center"/>
    </xf>
    <xf numFmtId="0" fontId="11" fillId="3" borderId="6" xfId="0" applyFont="1" applyFill="1" applyBorder="1" applyAlignment="1">
      <alignment horizontal="center"/>
    </xf>
    <xf numFmtId="0" fontId="18" fillId="3" borderId="4" xfId="0" applyFont="1" applyFill="1" applyBorder="1" applyAlignment="1">
      <alignment horizontal="center"/>
    </xf>
    <xf numFmtId="0" fontId="18" fillId="3" borderId="1" xfId="0" applyFont="1" applyFill="1" applyBorder="1" applyAlignment="1">
      <alignment horizontal="center"/>
    </xf>
    <xf numFmtId="0" fontId="18" fillId="3" borderId="6" xfId="0" applyFont="1" applyFill="1" applyBorder="1" applyAlignment="1">
      <alignment horizontal="center"/>
    </xf>
    <xf numFmtId="0" fontId="18" fillId="3" borderId="4" xfId="0" applyFont="1" applyFill="1" applyBorder="1" applyAlignment="1">
      <alignment horizontal="center" wrapText="1"/>
    </xf>
    <xf numFmtId="0" fontId="18" fillId="3" borderId="6" xfId="0" applyFont="1" applyFill="1" applyBorder="1" applyAlignment="1">
      <alignment horizontal="center" wrapText="1"/>
    </xf>
    <xf numFmtId="0" fontId="18"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21" fillId="9" borderId="19"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21" fillId="9" borderId="16" xfId="0"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76" fillId="9" borderId="7" xfId="0" applyFont="1" applyFill="1" applyBorder="1" applyAlignment="1">
      <alignment horizontal="center" vertical="center" wrapText="1"/>
    </xf>
    <xf numFmtId="0" fontId="76" fillId="9" borderId="2" xfId="0" applyFont="1" applyFill="1" applyBorder="1" applyAlignment="1">
      <alignment horizontal="center" vertical="center" wrapText="1"/>
    </xf>
    <xf numFmtId="0" fontId="76" fillId="9" borderId="13" xfId="0" applyFont="1" applyFill="1" applyBorder="1" applyAlignment="1">
      <alignment horizontal="center" vertical="center" wrapText="1"/>
    </xf>
    <xf numFmtId="0" fontId="76" fillId="9" borderId="19" xfId="0" applyFont="1" applyFill="1" applyBorder="1" applyAlignment="1">
      <alignment horizontal="center" vertical="center" wrapText="1"/>
    </xf>
    <xf numFmtId="0" fontId="76" fillId="9" borderId="0" xfId="0" applyFont="1" applyFill="1" applyAlignment="1">
      <alignment horizontal="center" vertical="center" wrapText="1"/>
    </xf>
    <xf numFmtId="0" fontId="76" fillId="9" borderId="18" xfId="0" applyFont="1" applyFill="1" applyBorder="1" applyAlignment="1">
      <alignment horizontal="center" vertical="center" wrapText="1"/>
    </xf>
    <xf numFmtId="0" fontId="8" fillId="3" borderId="1" xfId="0" applyFont="1" applyFill="1" applyBorder="1" applyAlignment="1">
      <alignment horizontal="left" wrapText="1"/>
    </xf>
    <xf numFmtId="165" fontId="58" fillId="5" borderId="1" xfId="0" applyNumberFormat="1" applyFont="1" applyFill="1" applyBorder="1" applyAlignment="1">
      <alignment horizontal="center"/>
    </xf>
    <xf numFmtId="0" fontId="25" fillId="3" borderId="4" xfId="0" applyFont="1" applyFill="1" applyBorder="1" applyAlignment="1">
      <alignment horizontal="center"/>
    </xf>
    <xf numFmtId="0" fontId="25" fillId="3" borderId="1" xfId="0" applyFont="1" applyFill="1" applyBorder="1" applyAlignment="1">
      <alignment horizontal="center"/>
    </xf>
    <xf numFmtId="0" fontId="25" fillId="3" borderId="6" xfId="0" applyFont="1" applyFill="1" applyBorder="1" applyAlignment="1">
      <alignment horizontal="center"/>
    </xf>
    <xf numFmtId="0" fontId="18" fillId="3" borderId="1" xfId="0" applyFont="1" applyFill="1" applyBorder="1" applyAlignment="1">
      <alignment horizontal="center" wrapText="1"/>
    </xf>
    <xf numFmtId="0" fontId="18" fillId="3" borderId="16" xfId="0" applyFont="1" applyFill="1" applyBorder="1" applyAlignment="1">
      <alignment horizontal="center" wrapText="1"/>
    </xf>
    <xf numFmtId="0" fontId="18" fillId="3" borderId="8" xfId="0" applyFont="1" applyFill="1" applyBorder="1" applyAlignment="1">
      <alignment horizontal="center" wrapText="1"/>
    </xf>
    <xf numFmtId="0" fontId="18" fillId="3" borderId="12" xfId="0" applyFont="1" applyFill="1" applyBorder="1" applyAlignment="1">
      <alignment horizontal="center" wrapText="1"/>
    </xf>
    <xf numFmtId="0" fontId="18" fillId="3" borderId="7" xfId="0" applyFont="1" applyFill="1" applyBorder="1" applyAlignment="1">
      <alignment horizontal="center" wrapText="1"/>
    </xf>
    <xf numFmtId="0" fontId="18" fillId="3" borderId="2" xfId="0" applyFont="1" applyFill="1" applyBorder="1" applyAlignment="1">
      <alignment horizontal="center" wrapText="1"/>
    </xf>
    <xf numFmtId="0" fontId="18" fillId="3" borderId="13" xfId="0" applyFont="1" applyFill="1" applyBorder="1" applyAlignment="1">
      <alignment horizontal="center" wrapText="1"/>
    </xf>
    <xf numFmtId="0" fontId="18" fillId="3" borderId="16" xfId="0" applyFont="1" applyFill="1" applyBorder="1" applyAlignment="1">
      <alignment horizontal="center" vertical="center" wrapText="1"/>
    </xf>
    <xf numFmtId="0" fontId="22" fillId="3" borderId="1" xfId="0" applyFont="1" applyFill="1" applyBorder="1" applyAlignment="1">
      <alignment horizontal="center" wrapText="1"/>
    </xf>
    <xf numFmtId="0" fontId="18" fillId="3" borderId="4"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18" fillId="3" borderId="0" xfId="0" applyFont="1" applyFill="1" applyAlignment="1">
      <alignment horizontal="center" vertical="center" wrapText="1"/>
    </xf>
    <xf numFmtId="0" fontId="42" fillId="3" borderId="0" xfId="0" applyFont="1" applyFill="1" applyAlignment="1">
      <alignment horizontal="center" vertical="center" wrapText="1"/>
    </xf>
    <xf numFmtId="0" fontId="11" fillId="3" borderId="7" xfId="0" applyFont="1" applyFill="1" applyBorder="1" applyAlignment="1">
      <alignment horizontal="center" wrapText="1" shrinkToFit="1"/>
    </xf>
    <xf numFmtId="0" fontId="11" fillId="3" borderId="2" xfId="0" applyFont="1" applyFill="1" applyBorder="1" applyAlignment="1">
      <alignment horizontal="center" wrapText="1" shrinkToFit="1"/>
    </xf>
    <xf numFmtId="0" fontId="11" fillId="3" borderId="16" xfId="0" applyFont="1" applyFill="1" applyBorder="1" applyAlignment="1">
      <alignment horizontal="center" vertical="center" wrapText="1" shrinkToFit="1"/>
    </xf>
    <xf numFmtId="0" fontId="11" fillId="3" borderId="17" xfId="0" applyFont="1" applyFill="1" applyBorder="1" applyAlignment="1">
      <alignment horizontal="center" vertical="center" wrapText="1" shrinkToFit="1"/>
    </xf>
    <xf numFmtId="0" fontId="11" fillId="3" borderId="12" xfId="0" applyFont="1" applyFill="1" applyBorder="1" applyAlignment="1">
      <alignment horizontal="center" vertical="center" wrapText="1" shrinkToFit="1"/>
    </xf>
    <xf numFmtId="0" fontId="18" fillId="3" borderId="13"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41" fillId="3" borderId="19" xfId="0" applyFont="1" applyFill="1" applyBorder="1" applyAlignment="1">
      <alignment vertical="center" wrapText="1"/>
    </xf>
    <xf numFmtId="0" fontId="41" fillId="3" borderId="8" xfId="0" applyFont="1" applyFill="1" applyBorder="1" applyAlignment="1">
      <alignment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54" fillId="0" borderId="0" xfId="0" applyFont="1" applyAlignment="1">
      <alignment horizont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1" fillId="3" borderId="3" xfId="0" applyFont="1" applyFill="1" applyBorder="1" applyAlignment="1">
      <alignment horizontal="center" wrapText="1" shrinkToFit="1"/>
    </xf>
    <xf numFmtId="0" fontId="10" fillId="3" borderId="3" xfId="0" applyFont="1" applyFill="1" applyBorder="1" applyAlignment="1">
      <alignment horizontal="center" wrapText="1" shrinkToFit="1"/>
    </xf>
    <xf numFmtId="0" fontId="0" fillId="3" borderId="1" xfId="0" applyFill="1" applyBorder="1" applyAlignment="1">
      <alignment horizontal="center"/>
    </xf>
    <xf numFmtId="0" fontId="18" fillId="3" borderId="5" xfId="0" applyFont="1" applyFill="1" applyBorder="1" applyAlignment="1">
      <alignment horizontal="center" wrapText="1"/>
    </xf>
    <xf numFmtId="0" fontId="19" fillId="3" borderId="1" xfId="0" applyFont="1" applyFill="1" applyBorder="1" applyAlignment="1">
      <alignment horizontal="center"/>
    </xf>
    <xf numFmtId="0" fontId="19" fillId="3" borderId="21" xfId="0" applyFont="1" applyFill="1" applyBorder="1" applyAlignment="1">
      <alignment horizontal="center"/>
    </xf>
    <xf numFmtId="0" fontId="19" fillId="3" borderId="20" xfId="0" applyFont="1" applyFill="1" applyBorder="1" applyAlignment="1">
      <alignment horizontal="center"/>
    </xf>
    <xf numFmtId="0" fontId="34" fillId="3" borderId="7" xfId="4" applyFont="1" applyFill="1" applyBorder="1" applyAlignment="1">
      <alignment horizontal="center" vertical="center" wrapText="1"/>
    </xf>
    <xf numFmtId="0" fontId="34" fillId="3" borderId="6" xfId="4" applyFont="1" applyFill="1" applyBorder="1" applyAlignment="1">
      <alignment horizontal="center" vertical="center" wrapText="1"/>
    </xf>
    <xf numFmtId="0" fontId="34" fillId="3" borderId="13" xfId="4" applyFont="1" applyFill="1" applyBorder="1" applyAlignment="1">
      <alignment horizontal="center" vertical="center" wrapText="1"/>
    </xf>
    <xf numFmtId="0" fontId="18" fillId="3" borderId="7" xfId="4" applyFont="1" applyFill="1" applyBorder="1" applyAlignment="1">
      <alignment horizontal="center" vertical="center" wrapText="1"/>
    </xf>
    <xf numFmtId="0" fontId="18" fillId="3" borderId="13" xfId="4" applyFont="1" applyFill="1" applyBorder="1" applyAlignment="1">
      <alignment horizontal="center" vertical="center" wrapText="1"/>
    </xf>
    <xf numFmtId="0" fontId="78" fillId="0" borderId="0" xfId="0" applyFont="1" applyAlignment="1">
      <alignment horizontal="left" vertical="center"/>
    </xf>
  </cellXfs>
  <cellStyles count="11">
    <cellStyle name="=C:\WINNT35\SYSTEM32\COMMAND.COM" xfId="4" xr:uid="{F13F11D9-9A70-472A-AB4F-684812000CC3}"/>
    <cellStyle name="Comma" xfId="2" xr:uid="{99FA8950-6555-417D-B9C0-CFA5180AC737}"/>
    <cellStyle name="Heading 1 2" xfId="8" xr:uid="{7804A49C-EF5E-4A04-A088-EEE421B18494}"/>
    <cellStyle name="Heading 2 2" xfId="3" xr:uid="{87F230AE-B9ED-49AF-83A4-F221E1E6D600}"/>
    <cellStyle name="HeadingTable" xfId="6" xr:uid="{0AF0A19F-AEC9-421E-9B06-B771E5EA6C84}"/>
    <cellStyle name="Hyperlink" xfId="1" builtinId="8"/>
    <cellStyle name="Normal" xfId="0" builtinId="0"/>
    <cellStyle name="Normal 2" xfId="5" xr:uid="{A2ED80D0-024E-42F1-AA1A-D7424C0587E9}"/>
    <cellStyle name="Normal 4 2 2" xfId="10" xr:uid="{8E5A48CB-7B8E-47BF-BDBE-CB631ECC1542}"/>
    <cellStyle name="optionalExposure" xfId="7" xr:uid="{2B98BA44-4192-4A98-809C-DBC2AE569CC3}"/>
    <cellStyle name="Percent" xfId="9" xr:uid="{D784C517-5146-4A6A-B5EB-4CC396FEA367}"/>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447FA6"/>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customProperty" Target="../customProperty40.bin"/><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customProperty" Target="../customProperty41.bin"/><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customProperty" Target="../customProperty42.bin"/><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5C3D-D7DD-4C6D-93C7-580214773327}">
  <dimension ref="A1:B96"/>
  <sheetViews>
    <sheetView showGridLines="0" tabSelected="1" zoomScale="85" zoomScaleNormal="85" workbookViewId="0">
      <selection activeCell="Q13" sqref="Q13"/>
    </sheetView>
  </sheetViews>
  <sheetFormatPr defaultRowHeight="14.4"/>
  <cols>
    <col min="1" max="1" width="144.44140625" customWidth="1"/>
    <col min="2" max="2" width="11" style="311" customWidth="1"/>
  </cols>
  <sheetData>
    <row r="1" spans="1:2" ht="43.2" customHeight="1">
      <c r="A1" s="559" t="s">
        <v>877</v>
      </c>
      <c r="B1" s="481">
        <v>2023</v>
      </c>
    </row>
    <row r="2" spans="1:2" ht="15.6">
      <c r="A2" s="482" t="s">
        <v>0</v>
      </c>
    </row>
    <row r="4" spans="1:2">
      <c r="A4" s="1" t="s">
        <v>1</v>
      </c>
    </row>
    <row r="5" spans="1:2">
      <c r="A5" t="s">
        <v>2</v>
      </c>
      <c r="B5" s="320">
        <v>1</v>
      </c>
    </row>
    <row r="6" spans="1:2">
      <c r="A6" t="s">
        <v>3</v>
      </c>
      <c r="B6" s="320">
        <v>2</v>
      </c>
    </row>
    <row r="8" spans="1:2">
      <c r="A8" s="1" t="s">
        <v>4</v>
      </c>
    </row>
    <row r="9" spans="1:2">
      <c r="A9" t="s">
        <v>5</v>
      </c>
      <c r="B9" s="320">
        <v>3</v>
      </c>
    </row>
    <row r="10" spans="1:2">
      <c r="A10" t="s">
        <v>6</v>
      </c>
      <c r="B10" s="320">
        <v>4</v>
      </c>
    </row>
    <row r="11" spans="1:2">
      <c r="A11" t="s">
        <v>7</v>
      </c>
      <c r="B11" s="320">
        <v>5</v>
      </c>
    </row>
    <row r="12" spans="1:2">
      <c r="A12" t="s">
        <v>8</v>
      </c>
      <c r="B12" s="320">
        <v>6</v>
      </c>
    </row>
    <row r="14" spans="1:2">
      <c r="A14" s="1" t="s">
        <v>9</v>
      </c>
    </row>
    <row r="15" spans="1:2">
      <c r="A15" t="s">
        <v>10</v>
      </c>
      <c r="B15" s="320">
        <v>7</v>
      </c>
    </row>
    <row r="16" spans="1:2">
      <c r="A16" t="s">
        <v>876</v>
      </c>
      <c r="B16" s="320">
        <v>8</v>
      </c>
    </row>
    <row r="17" spans="1:2">
      <c r="A17" t="s">
        <v>11</v>
      </c>
      <c r="B17" s="311" t="s">
        <v>824</v>
      </c>
    </row>
    <row r="19" spans="1:2">
      <c r="A19" s="1" t="s">
        <v>12</v>
      </c>
    </row>
    <row r="20" spans="1:2">
      <c r="A20" t="s">
        <v>13</v>
      </c>
      <c r="B20" s="320">
        <v>9</v>
      </c>
    </row>
    <row r="21" spans="1:2">
      <c r="A21" t="s">
        <v>14</v>
      </c>
      <c r="B21" s="320">
        <v>10</v>
      </c>
    </row>
    <row r="23" spans="1:2">
      <c r="A23" s="1" t="s">
        <v>15</v>
      </c>
    </row>
    <row r="24" spans="1:2">
      <c r="A24" t="s">
        <v>16</v>
      </c>
      <c r="B24" s="479">
        <v>11</v>
      </c>
    </row>
    <row r="25" spans="1:2">
      <c r="A25" t="s">
        <v>17</v>
      </c>
      <c r="B25" s="480">
        <v>12</v>
      </c>
    </row>
    <row r="26" spans="1:2">
      <c r="A26" t="s">
        <v>18</v>
      </c>
      <c r="B26" s="480">
        <v>13</v>
      </c>
    </row>
    <row r="28" spans="1:2">
      <c r="A28" s="1" t="s">
        <v>19</v>
      </c>
    </row>
    <row r="29" spans="1:2">
      <c r="A29" t="s">
        <v>20</v>
      </c>
      <c r="B29" s="386">
        <v>14</v>
      </c>
    </row>
    <row r="30" spans="1:2">
      <c r="A30" t="s">
        <v>21</v>
      </c>
      <c r="B30" s="386">
        <v>15</v>
      </c>
    </row>
    <row r="32" spans="1:2">
      <c r="A32" s="1" t="s">
        <v>22</v>
      </c>
    </row>
    <row r="33" spans="1:2">
      <c r="A33" t="s">
        <v>23</v>
      </c>
      <c r="B33" s="386">
        <v>16</v>
      </c>
    </row>
    <row r="34" spans="1:2">
      <c r="A34" t="s">
        <v>24</v>
      </c>
      <c r="B34" s="386">
        <v>17</v>
      </c>
    </row>
    <row r="35" spans="1:2">
      <c r="A35" t="s">
        <v>25</v>
      </c>
      <c r="B35" s="311" t="s">
        <v>824</v>
      </c>
    </row>
    <row r="36" spans="1:2">
      <c r="A36" t="s">
        <v>26</v>
      </c>
      <c r="B36" s="311" t="s">
        <v>824</v>
      </c>
    </row>
    <row r="37" spans="1:2">
      <c r="A37" t="s">
        <v>27</v>
      </c>
      <c r="B37" s="386">
        <v>18</v>
      </c>
    </row>
    <row r="38" spans="1:2">
      <c r="A38" t="s">
        <v>28</v>
      </c>
      <c r="B38" s="311" t="s">
        <v>824</v>
      </c>
    </row>
    <row r="39" spans="1:2">
      <c r="A39" t="s">
        <v>29</v>
      </c>
      <c r="B39" s="386">
        <v>19</v>
      </c>
    </row>
    <row r="40" spans="1:2">
      <c r="A40" t="s">
        <v>30</v>
      </c>
      <c r="B40" s="311" t="s">
        <v>824</v>
      </c>
    </row>
    <row r="41" spans="1:2">
      <c r="A41" t="s">
        <v>31</v>
      </c>
      <c r="B41" s="386">
        <v>20</v>
      </c>
    </row>
    <row r="43" spans="1:2">
      <c r="A43" s="1" t="s">
        <v>32</v>
      </c>
    </row>
    <row r="44" spans="1:2">
      <c r="A44" t="s">
        <v>33</v>
      </c>
      <c r="B44" s="386">
        <v>21</v>
      </c>
    </row>
    <row r="46" spans="1:2">
      <c r="A46" s="1" t="s">
        <v>34</v>
      </c>
    </row>
    <row r="47" spans="1:2">
      <c r="A47" t="s">
        <v>35</v>
      </c>
      <c r="B47" s="386">
        <v>22</v>
      </c>
    </row>
    <row r="48" spans="1:2">
      <c r="A48" t="s">
        <v>36</v>
      </c>
      <c r="B48" s="386">
        <v>23</v>
      </c>
    </row>
    <row r="49" spans="1:2">
      <c r="A49" s="24"/>
    </row>
    <row r="50" spans="1:2">
      <c r="A50" s="1" t="s">
        <v>740</v>
      </c>
    </row>
    <row r="51" spans="1:2">
      <c r="A51" t="s">
        <v>794</v>
      </c>
      <c r="B51" s="386">
        <v>24</v>
      </c>
    </row>
    <row r="52" spans="1:2">
      <c r="A52" t="s">
        <v>795</v>
      </c>
      <c r="B52" s="386">
        <v>25</v>
      </c>
    </row>
    <row r="53" spans="1:2">
      <c r="A53" t="s">
        <v>796</v>
      </c>
      <c r="B53" s="311" t="s">
        <v>824</v>
      </c>
    </row>
    <row r="54" spans="1:2">
      <c r="A54" t="s">
        <v>797</v>
      </c>
      <c r="B54" s="311" t="s">
        <v>824</v>
      </c>
    </row>
    <row r="55" spans="1:2">
      <c r="A55" t="s">
        <v>798</v>
      </c>
      <c r="B55" s="386">
        <v>26</v>
      </c>
    </row>
    <row r="56" spans="1:2">
      <c r="A56" t="s">
        <v>799</v>
      </c>
      <c r="B56" s="386">
        <v>27</v>
      </c>
    </row>
    <row r="57" spans="1:2">
      <c r="A57" t="s">
        <v>800</v>
      </c>
      <c r="B57" s="311" t="s">
        <v>824</v>
      </c>
    </row>
    <row r="59" spans="1:2">
      <c r="A59" s="1" t="s">
        <v>37</v>
      </c>
    </row>
    <row r="60" spans="1:2">
      <c r="A60" t="s">
        <v>38</v>
      </c>
      <c r="B60" s="386">
        <v>28</v>
      </c>
    </row>
    <row r="61" spans="1:2">
      <c r="A61" t="s">
        <v>39</v>
      </c>
      <c r="B61" s="386">
        <v>29</v>
      </c>
    </row>
    <row r="62" spans="1:2">
      <c r="A62" t="s">
        <v>40</v>
      </c>
      <c r="B62" s="386">
        <v>30</v>
      </c>
    </row>
    <row r="63" spans="1:2">
      <c r="A63" t="s">
        <v>41</v>
      </c>
      <c r="B63" s="311" t="s">
        <v>824</v>
      </c>
    </row>
    <row r="64" spans="1:2">
      <c r="A64" t="s">
        <v>42</v>
      </c>
      <c r="B64" s="386">
        <v>31</v>
      </c>
    </row>
    <row r="65" spans="1:2">
      <c r="A65" t="s">
        <v>43</v>
      </c>
      <c r="B65" s="311" t="s">
        <v>824</v>
      </c>
    </row>
    <row r="66" spans="1:2">
      <c r="A66" t="s">
        <v>44</v>
      </c>
      <c r="B66" s="311" t="s">
        <v>824</v>
      </c>
    </row>
    <row r="67" spans="1:2">
      <c r="A67" t="s">
        <v>45</v>
      </c>
      <c r="B67" s="386">
        <v>32</v>
      </c>
    </row>
    <row r="69" spans="1:2">
      <c r="A69" s="1" t="s">
        <v>46</v>
      </c>
    </row>
    <row r="70" spans="1:2">
      <c r="A70" t="s">
        <v>47</v>
      </c>
      <c r="B70" s="311" t="s">
        <v>824</v>
      </c>
    </row>
    <row r="71" spans="1:2">
      <c r="A71" t="s">
        <v>48</v>
      </c>
      <c r="B71" s="311" t="s">
        <v>824</v>
      </c>
    </row>
    <row r="72" spans="1:2">
      <c r="A72" t="s">
        <v>49</v>
      </c>
      <c r="B72" s="311" t="s">
        <v>824</v>
      </c>
    </row>
    <row r="73" spans="1:2">
      <c r="A73" t="s">
        <v>50</v>
      </c>
      <c r="B73" s="311" t="s">
        <v>824</v>
      </c>
    </row>
    <row r="74" spans="1:2">
      <c r="A74" t="s">
        <v>51</v>
      </c>
      <c r="B74" s="311" t="s">
        <v>824</v>
      </c>
    </row>
    <row r="76" spans="1:2">
      <c r="A76" s="1" t="s">
        <v>52</v>
      </c>
    </row>
    <row r="77" spans="1:2">
      <c r="A77" t="s">
        <v>53</v>
      </c>
      <c r="B77" s="311" t="s">
        <v>824</v>
      </c>
    </row>
    <row r="79" spans="1:2">
      <c r="A79" s="1" t="s">
        <v>54</v>
      </c>
    </row>
    <row r="80" spans="1:2">
      <c r="A80" t="s">
        <v>55</v>
      </c>
      <c r="B80" s="386">
        <v>33</v>
      </c>
    </row>
    <row r="81" spans="1:2">
      <c r="A81" t="s">
        <v>56</v>
      </c>
      <c r="B81" s="386">
        <v>34</v>
      </c>
    </row>
    <row r="83" spans="1:2">
      <c r="A83" s="1" t="s">
        <v>57</v>
      </c>
    </row>
    <row r="84" spans="1:2">
      <c r="A84" t="s">
        <v>58</v>
      </c>
      <c r="B84" s="386">
        <v>35</v>
      </c>
    </row>
    <row r="85" spans="1:2">
      <c r="A85" t="s">
        <v>59</v>
      </c>
      <c r="B85" s="311" t="s">
        <v>824</v>
      </c>
    </row>
    <row r="86" spans="1:2">
      <c r="A86" t="s">
        <v>60</v>
      </c>
      <c r="B86" s="386">
        <v>36</v>
      </c>
    </row>
    <row r="87" spans="1:2">
      <c r="A87" t="s">
        <v>61</v>
      </c>
      <c r="B87" s="311" t="s">
        <v>824</v>
      </c>
    </row>
    <row r="88" spans="1:2">
      <c r="A88" t="s">
        <v>62</v>
      </c>
      <c r="B88" s="386">
        <v>37</v>
      </c>
    </row>
    <row r="89" spans="1:2">
      <c r="A89" t="s">
        <v>63</v>
      </c>
    </row>
    <row r="90" spans="1:2">
      <c r="A90" s="1" t="s">
        <v>64</v>
      </c>
    </row>
    <row r="91" spans="1:2">
      <c r="A91" t="s">
        <v>65</v>
      </c>
      <c r="B91" s="386">
        <v>38</v>
      </c>
    </row>
    <row r="92" spans="1:2">
      <c r="A92" t="s">
        <v>66</v>
      </c>
      <c r="B92" s="386">
        <v>39</v>
      </c>
    </row>
    <row r="93" spans="1:2">
      <c r="A93" t="s">
        <v>67</v>
      </c>
      <c r="B93" s="386">
        <v>40</v>
      </c>
    </row>
    <row r="95" spans="1:2">
      <c r="A95" s="1" t="s">
        <v>68</v>
      </c>
    </row>
    <row r="96" spans="1:2">
      <c r="A96" t="s">
        <v>69</v>
      </c>
      <c r="B96" s="386">
        <v>41</v>
      </c>
    </row>
  </sheetData>
  <hyperlinks>
    <hyperlink ref="B5" location="'1'!A1" display="'1'!A1" xr:uid="{69F58E02-B2B6-4B3B-994E-C98159E1F13B}"/>
    <hyperlink ref="B6" location="'2'!A1" display="'2'!A1" xr:uid="{8B983DDB-F78F-4048-A668-49994DBB193E}"/>
    <hyperlink ref="B9" location="'3'!A1" display="'3'!A1" xr:uid="{8CD4A77D-9DA6-4F8D-BACA-234B5ADA816A}"/>
    <hyperlink ref="B10" location="'4'!A1" display="'4'!A1" xr:uid="{FCFCB632-8B88-4388-8346-4884C1CADE24}"/>
    <hyperlink ref="B11" location="'5'!A1" display="'5'!A1" xr:uid="{FA9215B1-5472-4D98-855D-2B22C4E5C83F}"/>
    <hyperlink ref="B12" location="'6'!A1" display="'6'!A1" xr:uid="{07626F5D-2600-401E-86DD-DF420C1B7089}"/>
    <hyperlink ref="B15" location="'7'!A1" display="'7'!A1" xr:uid="{CE3D0D69-7958-4C6C-B70F-ECD08F5B0766}"/>
    <hyperlink ref="B16" location="'8'!A1" display="'8'!A1" xr:uid="{F5650A55-0E72-4D06-8098-10F870525328}"/>
    <hyperlink ref="B20" location="'9'!A1" display="'9'!A1" xr:uid="{FC41DAD2-48D7-4F02-AEE4-97FD265F6CB9}"/>
    <hyperlink ref="B21" location="'10'!A1" display="'10'!A1" xr:uid="{4B5E5ED7-0A8D-4CAF-AE9E-9149DD6F3F05}"/>
    <hyperlink ref="B24" location="'11'!A1" display="'11'!A1" xr:uid="{89D2625B-2924-49AE-8D50-4354F18AF3D9}"/>
    <hyperlink ref="B25" location="'12'!A1" display="'12'!A1" xr:uid="{B75A6954-0286-4002-A7C5-33FE9676434B}"/>
    <hyperlink ref="B26" location="'13'!A1" display="'13'!A1" xr:uid="{8AC460C4-0149-469B-A4B4-81B221F6DFF5}"/>
    <hyperlink ref="B29" location="'14'!A1" display="'14'!A1" xr:uid="{87CDC142-75D6-4AE1-BCFD-230635CF117E}"/>
    <hyperlink ref="B30" location="'15'!A1" display="'15'!A1" xr:uid="{9929FAE8-48DB-45F2-BECE-0BD6E334E852}"/>
    <hyperlink ref="B33" location="'16'!A1" display="'16'!A1" xr:uid="{9F74F6C2-D704-4E09-B449-E38C5EC83C2A}"/>
    <hyperlink ref="B34" location="'17'!A1" display="'17'!A1" xr:uid="{4E4D1B71-F3CE-426C-AEE0-32C1F4561205}"/>
    <hyperlink ref="B37" location="'18'!A1" display="'18'!A1" xr:uid="{11E8D02D-3C15-47DC-93CE-A312A6859540}"/>
    <hyperlink ref="B39" location="'19'!A1" display="'19'!A1" xr:uid="{C072FD0E-A655-43FC-A71C-5FF4FE818C70}"/>
    <hyperlink ref="B41" location="'20'!A1" display="'20'!A1" xr:uid="{66DD21A2-34DC-4C2F-82B0-9447914A1877}"/>
    <hyperlink ref="B44" location="'21'!A1" display="'21'!A1" xr:uid="{C6F15793-AAB2-4105-9E89-9ED40707C2D7}"/>
    <hyperlink ref="B47" location="'22'!A1" display="'22'!A1" xr:uid="{BFAA8C52-C4E1-4E4C-86FD-074AEB28FA3D}"/>
    <hyperlink ref="B48" location="'23'!A1" display="'23'!A1" xr:uid="{0F8D395D-7F4A-4664-B603-9610201A515A}"/>
    <hyperlink ref="B51" location="'24'!A1" display="'24'!A1" xr:uid="{3D9CEF3B-A6E2-48B1-AC55-404E32A65DA4}"/>
    <hyperlink ref="B52" location="'25'!A1" display="'25'!A1" xr:uid="{C5D28088-2D24-483C-9B68-C8528F9A40A2}"/>
    <hyperlink ref="B55" location="'26'!A1" display="'26'!A1" xr:uid="{F1658B1D-4A95-48DC-8408-6A057F9BEAD2}"/>
    <hyperlink ref="B56" location="'27'!A1" display="'27'!A1" xr:uid="{37D8B91C-3EEE-4DB1-A336-6D4936C739E3}"/>
    <hyperlink ref="B60" location="'28'!A1" display="'28'!A1" xr:uid="{6AC83608-C65B-4859-BB3B-843A958334F6}"/>
    <hyperlink ref="B61" location="'29'!A1" display="'29'!A1" xr:uid="{57C8E347-2EE8-421F-8E1E-3575CD5E8ACA}"/>
    <hyperlink ref="B62" location="'30'!A1" display="'30'!A1" xr:uid="{BC6D804D-D0F5-4364-8156-0772095BDF7A}"/>
    <hyperlink ref="B64" location="'31'!A1" display="'31'!A1" xr:uid="{E78CC3BA-A452-4C45-B5E8-6B1C35F8B4A4}"/>
    <hyperlink ref="B67" location="'32'!A1" display="'32'!A1" xr:uid="{F8BE0A46-1103-4CB8-8FDC-41B93A409906}"/>
    <hyperlink ref="B80" location="'33'!A1" display="'33'!A1" xr:uid="{CDC2949A-84B5-4B9D-AF05-1B37A674648B}"/>
    <hyperlink ref="B81" location="'34'!A1" display="'34'!A1" xr:uid="{FE902938-C0BD-4501-A1CB-AB2D05F99AC8}"/>
    <hyperlink ref="B84" location="'35'!A1" display="'35'!A1" xr:uid="{5383F801-C48D-4D33-A3E6-8C8D3F8C8F94}"/>
    <hyperlink ref="B86" location="'36'!A1" display="'36'!A1" xr:uid="{A0C85766-0458-4453-B987-978D2DBCEC52}"/>
    <hyperlink ref="B88" location="'37'!A1" display="'37'!A1" xr:uid="{DDC87D14-4DB4-4445-A8CC-9636EC46FABD}"/>
    <hyperlink ref="B91" location="'38'!A1" display="'38'!A1" xr:uid="{A8C11195-29E2-490B-8F3B-CFCF90788784}"/>
    <hyperlink ref="B92" location="'39'!A1" display="'39'!A1" xr:uid="{BA7DBF44-658E-49EE-864C-D61B646BFA3D}"/>
    <hyperlink ref="B93" location="'40'!A1" display="'40'!A1" xr:uid="{A72BE126-73C6-4219-A493-48D3F4BC1EF8}"/>
    <hyperlink ref="B96" location="'41'!A1" display="'41'!A1" xr:uid="{E2D81440-58FE-4789-B1A7-6546F6A89286}"/>
  </hyperlinks>
  <pageMargins left="0.7" right="0.7" top="0.75" bottom="0.75" header="0.3" footer="0.3"/>
  <pageSetup paperSize="9"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7B9A-8C19-4CFA-AF2F-6D067D222CCC}">
  <sheetPr>
    <tabColor rgb="FF447FA6"/>
  </sheetPr>
  <dimension ref="A2:O18"/>
  <sheetViews>
    <sheetView workbookViewId="0">
      <selection activeCell="D10" sqref="D10"/>
    </sheetView>
  </sheetViews>
  <sheetFormatPr defaultColWidth="9.21875" defaultRowHeight="14.4"/>
  <cols>
    <col min="1" max="1" width="12.77734375" style="2" customWidth="1"/>
    <col min="2" max="2" width="25.21875" style="2" customWidth="1"/>
    <col min="3" max="3" width="13.44140625" style="2" customWidth="1"/>
    <col min="4" max="4" width="15" style="2" customWidth="1"/>
    <col min="5" max="5" width="18.77734375" style="2" customWidth="1"/>
    <col min="6" max="6" width="17.44140625" style="2" customWidth="1"/>
    <col min="7" max="7" width="20.21875" style="2" customWidth="1"/>
    <col min="8" max="8" width="18.44140625" style="2" customWidth="1"/>
    <col min="9" max="9" width="18" style="2" customWidth="1"/>
    <col min="10" max="10" width="15" style="2" customWidth="1"/>
    <col min="11" max="11" width="19.77734375" style="2" customWidth="1"/>
    <col min="12" max="12" width="9.21875" style="2"/>
    <col min="13" max="13" width="16.21875" style="2" customWidth="1"/>
    <col min="14" max="14" width="16.77734375" style="2" customWidth="1"/>
    <col min="15" max="15" width="17.21875" style="2" customWidth="1"/>
    <col min="16" max="16384" width="9.21875" style="2"/>
  </cols>
  <sheetData>
    <row r="2" spans="1:15">
      <c r="A2" s="25" t="s">
        <v>855</v>
      </c>
    </row>
    <row r="4" spans="1:15">
      <c r="A4" s="459"/>
      <c r="B4" s="459"/>
      <c r="C4" s="460" t="s">
        <v>807</v>
      </c>
      <c r="D4" s="460" t="s">
        <v>257</v>
      </c>
      <c r="E4" s="460" t="s">
        <v>259</v>
      </c>
      <c r="F4" s="460" t="s">
        <v>261</v>
      </c>
      <c r="G4" s="460" t="s">
        <v>808</v>
      </c>
      <c r="H4" s="460" t="s">
        <v>809</v>
      </c>
      <c r="I4" s="461" t="s">
        <v>810</v>
      </c>
      <c r="J4" s="461" t="s">
        <v>811</v>
      </c>
      <c r="K4" s="461" t="s">
        <v>812</v>
      </c>
      <c r="L4" s="461" t="s">
        <v>813</v>
      </c>
      <c r="M4" s="460" t="s">
        <v>814</v>
      </c>
      <c r="N4" s="460" t="s">
        <v>815</v>
      </c>
      <c r="O4" s="460" t="s">
        <v>816</v>
      </c>
    </row>
    <row r="5" spans="1:15" ht="15" customHeight="1">
      <c r="A5" s="459"/>
      <c r="B5" s="459"/>
      <c r="C5" s="495" t="s">
        <v>856</v>
      </c>
      <c r="D5" s="501"/>
      <c r="E5" s="495" t="s">
        <v>857</v>
      </c>
      <c r="F5" s="503"/>
      <c r="G5" s="498" t="s">
        <v>858</v>
      </c>
      <c r="H5" s="495" t="s">
        <v>585</v>
      </c>
      <c r="I5" s="505" t="s">
        <v>859</v>
      </c>
      <c r="J5" s="506"/>
      <c r="K5" s="506"/>
      <c r="L5" s="507"/>
      <c r="M5" s="495" t="s">
        <v>860</v>
      </c>
      <c r="N5" s="495" t="s">
        <v>861</v>
      </c>
      <c r="O5" s="498" t="s">
        <v>862</v>
      </c>
    </row>
    <row r="6" spans="1:15">
      <c r="A6" s="459"/>
      <c r="B6" s="459"/>
      <c r="C6" s="497"/>
      <c r="D6" s="502"/>
      <c r="E6" s="497"/>
      <c r="F6" s="504"/>
      <c r="G6" s="499"/>
      <c r="H6" s="496"/>
      <c r="I6" s="508"/>
      <c r="J6" s="509"/>
      <c r="K6" s="509"/>
      <c r="L6" s="510"/>
      <c r="M6" s="496"/>
      <c r="N6" s="496"/>
      <c r="O6" s="499"/>
    </row>
    <row r="7" spans="1:15" ht="33.6">
      <c r="A7" s="88"/>
      <c r="B7" s="65" t="s">
        <v>72</v>
      </c>
      <c r="C7" s="462" t="s">
        <v>863</v>
      </c>
      <c r="D7" s="462" t="s">
        <v>864</v>
      </c>
      <c r="E7" s="462" t="s">
        <v>865</v>
      </c>
      <c r="F7" s="463" t="s">
        <v>866</v>
      </c>
      <c r="G7" s="500"/>
      <c r="H7" s="497"/>
      <c r="I7" s="464" t="s">
        <v>867</v>
      </c>
      <c r="J7" s="465" t="s">
        <v>857</v>
      </c>
      <c r="K7" s="466" t="s">
        <v>868</v>
      </c>
      <c r="L7" s="467" t="s">
        <v>869</v>
      </c>
      <c r="M7" s="497"/>
      <c r="N7" s="497"/>
      <c r="O7" s="500"/>
    </row>
    <row r="8" spans="1:15">
      <c r="A8" s="468" t="s">
        <v>695</v>
      </c>
      <c r="B8" s="339" t="s">
        <v>870</v>
      </c>
      <c r="C8" s="469"/>
      <c r="D8" s="470"/>
      <c r="E8" s="470"/>
      <c r="F8" s="470"/>
      <c r="G8" s="469"/>
      <c r="H8" s="470"/>
      <c r="I8" s="469"/>
      <c r="J8" s="469"/>
      <c r="K8" s="469"/>
      <c r="L8" s="469"/>
      <c r="M8" s="470"/>
      <c r="N8" s="470"/>
      <c r="O8" s="470"/>
    </row>
    <row r="9" spans="1:15">
      <c r="A9" s="20"/>
      <c r="B9" s="20" t="s">
        <v>871</v>
      </c>
      <c r="C9" s="90">
        <v>1568.2983758034859</v>
      </c>
      <c r="D9" s="115">
        <v>9779.7993772996251</v>
      </c>
      <c r="E9" s="118">
        <v>0</v>
      </c>
      <c r="F9" s="119">
        <v>0</v>
      </c>
      <c r="G9" s="118">
        <v>0</v>
      </c>
      <c r="H9" s="58">
        <v>11348.097753103111</v>
      </c>
      <c r="I9" s="90">
        <v>333.27242365371205</v>
      </c>
      <c r="J9" s="119">
        <v>0</v>
      </c>
      <c r="K9" s="118">
        <v>0</v>
      </c>
      <c r="L9" s="119">
        <v>333.27242365371205</v>
      </c>
      <c r="M9" s="471">
        <v>4165.9052956714004</v>
      </c>
      <c r="N9" s="472">
        <v>1</v>
      </c>
      <c r="O9" s="473">
        <v>0.01</v>
      </c>
    </row>
    <row r="10" spans="1:15">
      <c r="A10" s="474" t="s">
        <v>872</v>
      </c>
      <c r="B10" s="94" t="s">
        <v>101</v>
      </c>
      <c r="C10" s="118">
        <v>1568.2983758034859</v>
      </c>
      <c r="D10" s="119">
        <v>9779.7993772996251</v>
      </c>
      <c r="E10" s="118">
        <v>0</v>
      </c>
      <c r="F10" s="119">
        <v>0</v>
      </c>
      <c r="G10" s="118">
        <v>0</v>
      </c>
      <c r="H10" s="119">
        <v>11348.097753103111</v>
      </c>
      <c r="I10" s="118">
        <v>333.27242365371205</v>
      </c>
      <c r="J10" s="119">
        <v>0</v>
      </c>
      <c r="K10" s="118">
        <v>0</v>
      </c>
      <c r="L10" s="119">
        <v>333.27242365371205</v>
      </c>
      <c r="M10" s="118">
        <v>4165.9052956714004</v>
      </c>
      <c r="N10" s="475">
        <v>1</v>
      </c>
      <c r="O10" s="470"/>
    </row>
    <row r="18" spans="5:5">
      <c r="E18" s="2" t="s">
        <v>63</v>
      </c>
    </row>
  </sheetData>
  <mergeCells count="8">
    <mergeCell ref="N5:N7"/>
    <mergeCell ref="O5:O7"/>
    <mergeCell ref="C5:D6"/>
    <mergeCell ref="E5:F6"/>
    <mergeCell ref="G5:G7"/>
    <mergeCell ref="H5:H7"/>
    <mergeCell ref="I5:L6"/>
    <mergeCell ref="M5:M7"/>
  </mergeCells>
  <conditionalFormatting sqref="C9 H9:I9 M9:O9">
    <cfRule type="cellIs" dxfId="19" priority="3" stopIfTrue="1" operator="lessThan">
      <formula>0</formula>
    </cfRule>
  </conditionalFormatting>
  <conditionalFormatting sqref="C8:O8">
    <cfRule type="cellIs" dxfId="18" priority="2" stopIfTrue="1" operator="lessThan">
      <formula>0</formula>
    </cfRule>
  </conditionalFormatting>
  <conditionalFormatting sqref="O10">
    <cfRule type="cellIs" dxfId="17" priority="1" stopIfTrue="1" operator="lessThan">
      <formula>0</formula>
    </cfRule>
  </conditionalFormatting>
  <pageMargins left="0.7" right="0.7" top="0.75" bottom="0.75" header="0.3" footer="0.3"/>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A5543-14B9-442D-9F3D-15912C907529}">
  <sheetPr>
    <tabColor rgb="FF447FA6"/>
  </sheetPr>
  <dimension ref="A2:C7"/>
  <sheetViews>
    <sheetView workbookViewId="0">
      <selection activeCell="C7" sqref="C7"/>
    </sheetView>
  </sheetViews>
  <sheetFormatPr defaultColWidth="9.21875" defaultRowHeight="14.4"/>
  <cols>
    <col min="1" max="1" width="9.21875" style="2"/>
    <col min="2" max="2" width="51.77734375" style="2" customWidth="1"/>
    <col min="3" max="3" width="28.21875" style="2" customWidth="1"/>
    <col min="4" max="16384" width="9.21875" style="2"/>
  </cols>
  <sheetData>
    <row r="2" spans="1:3">
      <c r="A2" s="25" t="s">
        <v>873</v>
      </c>
    </row>
    <row r="4" spans="1:3">
      <c r="A4" s="65"/>
      <c r="B4" s="65" t="s">
        <v>72</v>
      </c>
      <c r="C4" s="460" t="s">
        <v>807</v>
      </c>
    </row>
    <row r="5" spans="1:3" ht="15" customHeight="1">
      <c r="A5" s="476">
        <v>1</v>
      </c>
      <c r="B5" s="20" t="s">
        <v>109</v>
      </c>
      <c r="C5" s="90">
        <v>4584.6847449930847</v>
      </c>
    </row>
    <row r="6" spans="1:3">
      <c r="A6" s="476">
        <v>2</v>
      </c>
      <c r="B6" s="20" t="s">
        <v>874</v>
      </c>
      <c r="C6" s="473">
        <v>0.01</v>
      </c>
    </row>
    <row r="7" spans="1:3">
      <c r="A7" s="477">
        <v>3</v>
      </c>
      <c r="B7" s="94" t="s">
        <v>875</v>
      </c>
      <c r="C7" s="478">
        <v>45.846847449930848</v>
      </c>
    </row>
  </sheetData>
  <conditionalFormatting sqref="C5">
    <cfRule type="cellIs" dxfId="16" priority="1" stopIfTrue="1" operator="lessThan">
      <formula>0</formula>
    </cfRule>
  </conditionalFormatting>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4A73A-BC29-42D0-B62E-A6DD2220705F}">
  <sheetPr>
    <tabColor rgb="FF447FA6"/>
  </sheetPr>
  <dimension ref="A1:B38"/>
  <sheetViews>
    <sheetView showGridLines="0" zoomScaleNormal="100" workbookViewId="0"/>
  </sheetViews>
  <sheetFormatPr defaultRowHeight="13.8" customHeight="1"/>
  <cols>
    <col min="1" max="1" width="116.21875" bestFit="1" customWidth="1"/>
    <col min="2" max="2" width="12.5546875" customWidth="1"/>
  </cols>
  <sheetData>
    <row r="1" spans="1:2" ht="13.8" customHeight="1">
      <c r="A1" t="s">
        <v>63</v>
      </c>
    </row>
    <row r="2" spans="1:2" ht="13.8" customHeight="1">
      <c r="A2" s="25" t="s">
        <v>265</v>
      </c>
      <c r="B2" s="2"/>
    </row>
    <row r="3" spans="1:2" ht="13.8" customHeight="1">
      <c r="A3" s="51" t="s">
        <v>72</v>
      </c>
      <c r="B3" s="95">
        <v>2023</v>
      </c>
    </row>
    <row r="4" spans="1:2" ht="13.8" customHeight="1">
      <c r="A4" s="74" t="s">
        <v>266</v>
      </c>
      <c r="B4" s="90">
        <v>15935.0597502575</v>
      </c>
    </row>
    <row r="5" spans="1:2" ht="13.8" customHeight="1">
      <c r="A5" s="93" t="s">
        <v>267</v>
      </c>
      <c r="B5" s="90">
        <v>-3.0051523935981095E-8</v>
      </c>
    </row>
    <row r="6" spans="1:2" ht="13.8" customHeight="1">
      <c r="A6" s="93" t="s">
        <v>268</v>
      </c>
      <c r="B6" s="90">
        <v>0</v>
      </c>
    </row>
    <row r="7" spans="1:2" ht="13.8" customHeight="1">
      <c r="A7" s="93" t="s">
        <v>269</v>
      </c>
      <c r="B7" s="90">
        <v>0</v>
      </c>
    </row>
    <row r="8" spans="1:2" ht="13.8" customHeight="1">
      <c r="A8" s="74" t="s">
        <v>270</v>
      </c>
      <c r="B8" s="90">
        <v>0</v>
      </c>
    </row>
    <row r="9" spans="1:2" ht="13.8" customHeight="1">
      <c r="A9" s="93" t="s">
        <v>271</v>
      </c>
      <c r="B9" s="90">
        <v>0</v>
      </c>
    </row>
    <row r="10" spans="1:2" ht="13.8" customHeight="1">
      <c r="A10" s="93" t="s">
        <v>272</v>
      </c>
      <c r="B10" s="90">
        <v>0</v>
      </c>
    </row>
    <row r="11" spans="1:2" ht="13.8" customHeight="1">
      <c r="A11" s="93" t="s">
        <v>273</v>
      </c>
      <c r="B11" s="90">
        <v>-45.614540238210914</v>
      </c>
    </row>
    <row r="12" spans="1:2" ht="13.8" customHeight="1">
      <c r="A12" s="93" t="s">
        <v>274</v>
      </c>
      <c r="B12" s="90">
        <v>0</v>
      </c>
    </row>
    <row r="13" spans="1:2" ht="13.8" customHeight="1">
      <c r="A13" s="93" t="s">
        <v>275</v>
      </c>
      <c r="B13" s="90">
        <v>208.07604991900004</v>
      </c>
    </row>
    <row r="14" spans="1:2" ht="14.4">
      <c r="A14" s="93" t="s">
        <v>276</v>
      </c>
      <c r="B14" s="90">
        <v>-21.919415378968512</v>
      </c>
    </row>
    <row r="15" spans="1:2" ht="13.8" customHeight="1">
      <c r="A15" s="93" t="s">
        <v>277</v>
      </c>
      <c r="B15" s="90">
        <v>0</v>
      </c>
    </row>
    <row r="16" spans="1:2" ht="13.8" customHeight="1">
      <c r="A16" s="93" t="s">
        <v>278</v>
      </c>
      <c r="B16" s="90">
        <v>0</v>
      </c>
    </row>
    <row r="17" spans="1:2" ht="13.8" customHeight="1">
      <c r="A17" s="93" t="s">
        <v>279</v>
      </c>
      <c r="B17" s="90">
        <v>47.696506219021103</v>
      </c>
    </row>
    <row r="18" spans="1:2" ht="13.8" customHeight="1">
      <c r="A18" s="94" t="s">
        <v>280</v>
      </c>
      <c r="B18" s="91">
        <v>16123.29835074829</v>
      </c>
    </row>
    <row r="22" spans="1:2" ht="13.8" customHeight="1">
      <c r="A22" s="25" t="s">
        <v>265</v>
      </c>
      <c r="B22" s="2"/>
    </row>
    <row r="23" spans="1:2" ht="13.8" customHeight="1">
      <c r="A23" s="51" t="s">
        <v>72</v>
      </c>
      <c r="B23" s="95">
        <v>2022</v>
      </c>
    </row>
    <row r="24" spans="1:2" ht="13.8" customHeight="1">
      <c r="A24" s="74" t="s">
        <v>266</v>
      </c>
      <c r="B24" s="90">
        <v>13933.264233368931</v>
      </c>
    </row>
    <row r="25" spans="1:2" ht="13.8" customHeight="1">
      <c r="A25" s="93" t="s">
        <v>267</v>
      </c>
      <c r="B25" s="90">
        <v>-1.91599521752687</v>
      </c>
    </row>
    <row r="26" spans="1:2" ht="13.8" customHeight="1">
      <c r="A26" s="93" t="s">
        <v>268</v>
      </c>
      <c r="B26" s="90">
        <v>0</v>
      </c>
    </row>
    <row r="27" spans="1:2" ht="13.8" customHeight="1">
      <c r="A27" s="93" t="s">
        <v>269</v>
      </c>
      <c r="B27" s="90">
        <v>0</v>
      </c>
    </row>
    <row r="28" spans="1:2" ht="13.8" customHeight="1">
      <c r="A28" s="93" t="s">
        <v>270</v>
      </c>
      <c r="B28" s="90">
        <v>0</v>
      </c>
    </row>
    <row r="29" spans="1:2" ht="13.8" customHeight="1">
      <c r="A29" s="93" t="s">
        <v>271</v>
      </c>
      <c r="B29" s="90">
        <v>0</v>
      </c>
    </row>
    <row r="30" spans="1:2" ht="13.8" customHeight="1">
      <c r="A30" s="93" t="s">
        <v>272</v>
      </c>
      <c r="B30" s="90">
        <v>0</v>
      </c>
    </row>
    <row r="31" spans="1:2" ht="13.8" customHeight="1">
      <c r="A31" s="93" t="s">
        <v>273</v>
      </c>
      <c r="B31" s="90">
        <v>-216.6225994903894</v>
      </c>
    </row>
    <row r="32" spans="1:2" ht="13.8" customHeight="1">
      <c r="A32" s="93" t="s">
        <v>274</v>
      </c>
      <c r="B32" s="90">
        <v>0</v>
      </c>
    </row>
    <row r="33" spans="1:2" ht="13.8" customHeight="1">
      <c r="A33" s="93" t="s">
        <v>275</v>
      </c>
      <c r="B33" s="90">
        <v>201.81818288099998</v>
      </c>
    </row>
    <row r="34" spans="1:2" ht="13.8" customHeight="1">
      <c r="A34" s="93" t="s">
        <v>276</v>
      </c>
      <c r="B34" s="90">
        <v>-14.513577416307433</v>
      </c>
    </row>
    <row r="35" spans="1:2" ht="13.8" customHeight="1">
      <c r="A35" s="93" t="s">
        <v>277</v>
      </c>
      <c r="B35" s="90">
        <v>0</v>
      </c>
    </row>
    <row r="36" spans="1:2" ht="13.8" customHeight="1">
      <c r="A36" s="93" t="s">
        <v>278</v>
      </c>
      <c r="B36" s="90">
        <v>0</v>
      </c>
    </row>
    <row r="37" spans="1:2" ht="13.8" customHeight="1">
      <c r="A37" s="93" t="s">
        <v>279</v>
      </c>
      <c r="B37" s="90">
        <v>360.69433941383517</v>
      </c>
    </row>
    <row r="38" spans="1:2" ht="13.8" customHeight="1">
      <c r="A38" s="94" t="s">
        <v>280</v>
      </c>
      <c r="B38" s="91">
        <v>14262.724583539542</v>
      </c>
    </row>
  </sheetData>
  <pageMargins left="0.7" right="0.7" top="0.75" bottom="0.75" header="0.3" footer="0.3"/>
  <pageSetup paperSize="9"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6408D-F971-4F63-BFA0-4B397926FD35}">
  <sheetPr>
    <tabColor rgb="FF447FA6"/>
  </sheetPr>
  <dimension ref="A1:C73"/>
  <sheetViews>
    <sheetView showGridLines="0" zoomScaleNormal="100" workbookViewId="0">
      <selection activeCell="A11" sqref="A11"/>
    </sheetView>
  </sheetViews>
  <sheetFormatPr defaultRowHeight="14.4"/>
  <cols>
    <col min="1" max="1" width="96.33203125" customWidth="1"/>
    <col min="2" max="3" width="17" customWidth="1"/>
  </cols>
  <sheetData>
    <row r="1" spans="1:3">
      <c r="A1" s="96"/>
    </row>
    <row r="2" spans="1:3">
      <c r="A2" s="97" t="s">
        <v>281</v>
      </c>
      <c r="B2" s="92"/>
      <c r="C2" s="92"/>
    </row>
    <row r="3" spans="1:3">
      <c r="A3" s="65" t="s">
        <v>72</v>
      </c>
      <c r="B3" s="102">
        <v>2023</v>
      </c>
      <c r="C3" s="51">
        <v>2022</v>
      </c>
    </row>
    <row r="4" spans="1:3">
      <c r="A4" s="101" t="s">
        <v>282</v>
      </c>
      <c r="B4" s="80"/>
      <c r="C4" s="80"/>
    </row>
    <row r="5" spans="1:3">
      <c r="A5" s="76" t="s">
        <v>283</v>
      </c>
      <c r="B5" s="90">
        <v>15673.47125206005</v>
      </c>
      <c r="C5" s="89">
        <v>13826.489344669999</v>
      </c>
    </row>
    <row r="6" spans="1:3">
      <c r="A6" s="76" t="s">
        <v>284</v>
      </c>
      <c r="B6" s="90">
        <v>0</v>
      </c>
      <c r="C6" s="89">
        <v>0</v>
      </c>
    </row>
    <row r="7" spans="1:3">
      <c r="A7" s="76" t="s">
        <v>285</v>
      </c>
      <c r="B7" s="90">
        <v>-62.100787260000011</v>
      </c>
      <c r="C7" s="89">
        <v>-72.713599999999985</v>
      </c>
    </row>
    <row r="8" spans="1:3">
      <c r="A8" s="76" t="s">
        <v>286</v>
      </c>
      <c r="B8" s="90">
        <v>0</v>
      </c>
      <c r="C8" s="89">
        <v>0</v>
      </c>
    </row>
    <row r="9" spans="1:3">
      <c r="A9" s="76" t="s">
        <v>287</v>
      </c>
      <c r="B9" s="90">
        <v>-21.209666202548512</v>
      </c>
      <c r="C9" s="89">
        <v>-14.015559181067433</v>
      </c>
    </row>
    <row r="10" spans="1:3">
      <c r="A10" s="76" t="s">
        <v>288</v>
      </c>
      <c r="B10" s="90">
        <v>0</v>
      </c>
      <c r="C10" s="89">
        <v>0</v>
      </c>
    </row>
    <row r="11" spans="1:3">
      <c r="A11" s="104" t="s">
        <v>289</v>
      </c>
      <c r="B11" s="57">
        <v>15590.160798597501</v>
      </c>
      <c r="C11" s="58">
        <v>13739.760185488933</v>
      </c>
    </row>
    <row r="12" spans="1:3">
      <c r="A12" s="105" t="s">
        <v>290</v>
      </c>
      <c r="B12" s="90"/>
      <c r="C12" s="90"/>
    </row>
    <row r="13" spans="1:3">
      <c r="A13" s="76" t="s">
        <v>291</v>
      </c>
      <c r="B13" s="90">
        <v>255.15173305313348</v>
      </c>
      <c r="C13" s="89">
        <v>275.48318179523312</v>
      </c>
    </row>
    <row r="14" spans="1:3">
      <c r="A14" s="76" t="s">
        <v>292</v>
      </c>
      <c r="B14" s="90">
        <v>0</v>
      </c>
      <c r="C14" s="89">
        <v>0</v>
      </c>
    </row>
    <row r="15" spans="1:3">
      <c r="A15" s="76" t="s">
        <v>293</v>
      </c>
      <c r="B15" s="90">
        <v>69.909769178655552</v>
      </c>
      <c r="C15" s="89">
        <v>45.663033374377299</v>
      </c>
    </row>
    <row r="16" spans="1:3">
      <c r="A16" s="76" t="s">
        <v>294</v>
      </c>
      <c r="B16" s="90">
        <v>0</v>
      </c>
      <c r="C16" s="89">
        <v>0</v>
      </c>
    </row>
    <row r="17" spans="1:3">
      <c r="A17" s="76" t="s">
        <v>295</v>
      </c>
      <c r="B17" s="90">
        <v>0</v>
      </c>
      <c r="C17" s="89">
        <v>0</v>
      </c>
    </row>
    <row r="18" spans="1:3">
      <c r="A18" s="76" t="s">
        <v>296</v>
      </c>
      <c r="B18" s="90">
        <v>0</v>
      </c>
      <c r="C18" s="89">
        <v>0</v>
      </c>
    </row>
    <row r="19" spans="1:3">
      <c r="A19" s="76" t="s">
        <v>297</v>
      </c>
      <c r="B19" s="90">
        <v>0</v>
      </c>
      <c r="C19" s="89">
        <v>0</v>
      </c>
    </row>
    <row r="20" spans="1:3">
      <c r="A20" s="76" t="s">
        <v>298</v>
      </c>
      <c r="B20" s="90">
        <v>0</v>
      </c>
      <c r="C20" s="89">
        <v>0</v>
      </c>
    </row>
    <row r="21" spans="1:3">
      <c r="A21" s="76" t="s">
        <v>299</v>
      </c>
      <c r="B21" s="90">
        <v>0</v>
      </c>
      <c r="C21" s="89">
        <v>0</v>
      </c>
    </row>
    <row r="22" spans="1:3">
      <c r="A22" s="76" t="s">
        <v>300</v>
      </c>
      <c r="B22" s="90">
        <v>0</v>
      </c>
      <c r="C22" s="89">
        <v>0</v>
      </c>
    </row>
    <row r="23" spans="1:3">
      <c r="A23" s="104" t="s">
        <v>301</v>
      </c>
      <c r="B23" s="57">
        <v>325.06150223178906</v>
      </c>
      <c r="C23" s="58">
        <v>321.1462151696104</v>
      </c>
    </row>
    <row r="24" spans="1:3">
      <c r="A24" s="105" t="s">
        <v>302</v>
      </c>
      <c r="B24" s="90"/>
      <c r="C24" s="90"/>
    </row>
    <row r="25" spans="1:3">
      <c r="A25" s="76" t="s">
        <v>303</v>
      </c>
      <c r="B25" s="90">
        <v>0</v>
      </c>
      <c r="C25" s="89">
        <v>0</v>
      </c>
    </row>
    <row r="26" spans="1:3">
      <c r="A26" s="76" t="s">
        <v>304</v>
      </c>
      <c r="B26" s="90">
        <v>0</v>
      </c>
      <c r="C26" s="89">
        <v>0</v>
      </c>
    </row>
    <row r="27" spans="1:3">
      <c r="A27" s="76" t="s">
        <v>305</v>
      </c>
      <c r="B27" s="90">
        <v>0</v>
      </c>
      <c r="C27" s="89">
        <v>0</v>
      </c>
    </row>
    <row r="28" spans="1:3">
      <c r="A28" s="76" t="s">
        <v>306</v>
      </c>
      <c r="B28" s="90">
        <v>0</v>
      </c>
      <c r="C28" s="89">
        <v>0</v>
      </c>
    </row>
    <row r="29" spans="1:3">
      <c r="A29" s="76" t="s">
        <v>307</v>
      </c>
      <c r="B29" s="90">
        <v>0</v>
      </c>
      <c r="C29" s="89">
        <v>0</v>
      </c>
    </row>
    <row r="30" spans="1:3">
      <c r="A30" s="76" t="s">
        <v>308</v>
      </c>
      <c r="B30" s="90">
        <v>0</v>
      </c>
      <c r="C30" s="89">
        <v>0</v>
      </c>
    </row>
    <row r="31" spans="1:3">
      <c r="A31" s="104" t="s">
        <v>309</v>
      </c>
      <c r="B31" s="57">
        <v>0</v>
      </c>
      <c r="C31" s="58">
        <v>0</v>
      </c>
    </row>
    <row r="32" spans="1:3">
      <c r="A32" s="105" t="s">
        <v>310</v>
      </c>
      <c r="B32" s="90"/>
      <c r="C32" s="90"/>
    </row>
    <row r="33" spans="1:3">
      <c r="A33" s="76" t="s">
        <v>311</v>
      </c>
      <c r="B33" s="90">
        <v>824.93715896000003</v>
      </c>
      <c r="C33" s="89">
        <v>801.21688202999997</v>
      </c>
    </row>
    <row r="34" spans="1:3">
      <c r="A34" s="76" t="s">
        <v>312</v>
      </c>
      <c r="B34" s="90">
        <v>-616.86110904099996</v>
      </c>
      <c r="C34" s="89">
        <v>-599.39869914899998</v>
      </c>
    </row>
    <row r="35" spans="1:3">
      <c r="A35" s="76" t="s">
        <v>313</v>
      </c>
      <c r="B35" s="90"/>
      <c r="C35" s="89">
        <v>0</v>
      </c>
    </row>
    <row r="36" spans="1:3">
      <c r="A36" s="104" t="s">
        <v>314</v>
      </c>
      <c r="B36" s="57">
        <v>208.07604991900004</v>
      </c>
      <c r="C36" s="58">
        <v>201.81818288099998</v>
      </c>
    </row>
    <row r="37" spans="1:3">
      <c r="A37" s="105" t="s">
        <v>315</v>
      </c>
      <c r="B37" s="90"/>
      <c r="C37" s="90"/>
    </row>
    <row r="38" spans="1:3">
      <c r="A38" s="76" t="s">
        <v>316</v>
      </c>
      <c r="B38" s="90">
        <v>0</v>
      </c>
      <c r="C38" s="89">
        <v>0</v>
      </c>
    </row>
    <row r="39" spans="1:3">
      <c r="A39" s="76" t="s">
        <v>317</v>
      </c>
      <c r="B39" s="90">
        <v>0</v>
      </c>
      <c r="C39" s="89">
        <v>0</v>
      </c>
    </row>
    <row r="40" spans="1:3">
      <c r="A40" s="76" t="s">
        <v>318</v>
      </c>
      <c r="B40" s="90">
        <v>0</v>
      </c>
      <c r="C40" s="89">
        <v>0</v>
      </c>
    </row>
    <row r="41" spans="1:3">
      <c r="A41" s="76" t="s">
        <v>319</v>
      </c>
      <c r="B41" s="90">
        <v>0</v>
      </c>
      <c r="C41" s="89">
        <v>0</v>
      </c>
    </row>
    <row r="42" spans="1:3">
      <c r="A42" s="76" t="s">
        <v>320</v>
      </c>
      <c r="B42" s="90">
        <v>0</v>
      </c>
      <c r="C42" s="89">
        <v>0</v>
      </c>
    </row>
    <row r="43" spans="1:3">
      <c r="A43" s="76" t="s">
        <v>321</v>
      </c>
      <c r="B43" s="90">
        <v>0</v>
      </c>
      <c r="C43" s="89">
        <v>0</v>
      </c>
    </row>
    <row r="44" spans="1:3">
      <c r="A44" s="76" t="s">
        <v>322</v>
      </c>
      <c r="B44" s="90">
        <v>0</v>
      </c>
      <c r="C44" s="89">
        <v>0</v>
      </c>
    </row>
    <row r="45" spans="1:3">
      <c r="A45" s="76" t="s">
        <v>323</v>
      </c>
      <c r="B45" s="90">
        <v>0</v>
      </c>
      <c r="C45" s="89">
        <v>0</v>
      </c>
    </row>
    <row r="46" spans="1:3">
      <c r="A46" s="76" t="s">
        <v>324</v>
      </c>
      <c r="B46" s="90">
        <v>0</v>
      </c>
      <c r="C46" s="89">
        <v>0</v>
      </c>
    </row>
    <row r="47" spans="1:3">
      <c r="A47" s="76" t="s">
        <v>325</v>
      </c>
      <c r="B47" s="90">
        <v>0</v>
      </c>
      <c r="C47" s="89">
        <v>0</v>
      </c>
    </row>
    <row r="48" spans="1:3">
      <c r="A48" s="76" t="s">
        <v>326</v>
      </c>
      <c r="B48" s="90">
        <v>0</v>
      </c>
      <c r="C48" s="89">
        <v>0</v>
      </c>
    </row>
    <row r="49" spans="1:3">
      <c r="A49" s="104" t="s">
        <v>327</v>
      </c>
      <c r="B49" s="57">
        <v>0</v>
      </c>
      <c r="C49" s="58">
        <v>0</v>
      </c>
    </row>
    <row r="50" spans="1:3">
      <c r="A50" s="105" t="s">
        <v>328</v>
      </c>
      <c r="B50" s="90"/>
      <c r="C50" s="90"/>
    </row>
    <row r="51" spans="1:3">
      <c r="A51" s="76" t="s">
        <v>106</v>
      </c>
      <c r="B51" s="90">
        <v>773.73367521087528</v>
      </c>
      <c r="C51" s="89">
        <v>775.93197349325999</v>
      </c>
    </row>
    <row r="52" spans="1:3">
      <c r="A52" s="104" t="s">
        <v>129</v>
      </c>
      <c r="B52" s="57">
        <v>16123.29835074829</v>
      </c>
      <c r="C52" s="58">
        <v>14262.724583539542</v>
      </c>
    </row>
    <row r="53" spans="1:3">
      <c r="A53" s="105" t="s">
        <v>15</v>
      </c>
      <c r="B53" s="98"/>
      <c r="C53" s="98"/>
    </row>
    <row r="54" spans="1:3">
      <c r="A54" s="76" t="s">
        <v>15</v>
      </c>
      <c r="B54" s="99">
        <v>4.7988547899999998E-2</v>
      </c>
      <c r="C54" s="100">
        <v>5.4402787416140304E-2</v>
      </c>
    </row>
    <row r="55" spans="1:3">
      <c r="A55" s="76" t="s">
        <v>329</v>
      </c>
      <c r="B55" s="99">
        <v>4.7988547899999998E-2</v>
      </c>
      <c r="C55" s="100">
        <v>5.4402787416140304E-2</v>
      </c>
    </row>
    <row r="56" spans="1:3">
      <c r="A56" s="76" t="s">
        <v>330</v>
      </c>
      <c r="B56" s="99">
        <v>4.7988547899999998E-2</v>
      </c>
      <c r="C56" s="100">
        <v>5.4402787416140304E-2</v>
      </c>
    </row>
    <row r="57" spans="1:3">
      <c r="A57" s="76" t="s">
        <v>331</v>
      </c>
      <c r="B57" s="99">
        <v>0.03</v>
      </c>
      <c r="C57" s="100">
        <v>0.03</v>
      </c>
    </row>
    <row r="58" spans="1:3">
      <c r="A58" s="76" t="s">
        <v>132</v>
      </c>
      <c r="B58" s="99">
        <v>0</v>
      </c>
      <c r="C58" s="100">
        <v>0</v>
      </c>
    </row>
    <row r="59" spans="1:3">
      <c r="A59" s="76" t="s">
        <v>116</v>
      </c>
      <c r="B59" s="99">
        <v>0</v>
      </c>
      <c r="C59" s="100">
        <v>0</v>
      </c>
    </row>
    <row r="60" spans="1:3">
      <c r="A60" s="76" t="s">
        <v>332</v>
      </c>
      <c r="B60" s="99">
        <v>0</v>
      </c>
      <c r="C60" s="100">
        <v>0</v>
      </c>
    </row>
    <row r="61" spans="1:3">
      <c r="A61" s="76" t="s">
        <v>136</v>
      </c>
      <c r="B61" s="99">
        <v>0.03</v>
      </c>
      <c r="C61" s="100">
        <v>0.03</v>
      </c>
    </row>
    <row r="62" spans="1:3">
      <c r="A62" s="105" t="s">
        <v>333</v>
      </c>
      <c r="B62" s="98"/>
      <c r="C62" s="98"/>
    </row>
    <row r="63" spans="1:3">
      <c r="A63" s="76" t="s">
        <v>334</v>
      </c>
      <c r="B63" s="80"/>
      <c r="C63" s="74"/>
    </row>
    <row r="64" spans="1:3">
      <c r="A64" s="105" t="s">
        <v>335</v>
      </c>
      <c r="B64" s="98"/>
      <c r="C64" s="98"/>
    </row>
    <row r="65" spans="1:3" ht="14.4" customHeight="1">
      <c r="A65" s="106" t="s">
        <v>336</v>
      </c>
      <c r="B65" s="98">
        <v>0</v>
      </c>
      <c r="C65" s="288">
        <v>0</v>
      </c>
    </row>
    <row r="66" spans="1:3" ht="14.4" customHeight="1">
      <c r="A66" s="106" t="s">
        <v>337</v>
      </c>
      <c r="B66" s="98">
        <v>0</v>
      </c>
      <c r="C66" s="288">
        <v>0</v>
      </c>
    </row>
    <row r="67" spans="1:3" ht="14.4" customHeight="1">
      <c r="A67" s="106" t="s">
        <v>338</v>
      </c>
      <c r="B67" s="98">
        <v>16123.29835074829</v>
      </c>
      <c r="C67" s="288">
        <v>14262.724583539541</v>
      </c>
    </row>
    <row r="68" spans="1:3" ht="14.4" customHeight="1">
      <c r="A68" s="106" t="s">
        <v>339</v>
      </c>
      <c r="B68" s="98">
        <v>16123.29835074829</v>
      </c>
      <c r="C68" s="288">
        <v>14262.724583539541</v>
      </c>
    </row>
    <row r="69" spans="1:3" ht="14.4" customHeight="1">
      <c r="A69" s="106" t="s">
        <v>340</v>
      </c>
      <c r="B69" s="99">
        <v>4.7988547899999998E-2</v>
      </c>
      <c r="C69" s="204">
        <v>5.4402787416140311E-2</v>
      </c>
    </row>
    <row r="70" spans="1:3" ht="14.4" customHeight="1">
      <c r="A70" s="106" t="s">
        <v>341</v>
      </c>
      <c r="B70" s="99">
        <v>4.7988547899999998E-2</v>
      </c>
      <c r="C70" s="204">
        <v>5.4402787416140311E-2</v>
      </c>
    </row>
    <row r="71" spans="1:3">
      <c r="A71" s="422"/>
      <c r="B71" s="2"/>
      <c r="C71" s="2"/>
    </row>
    <row r="72" spans="1:3">
      <c r="A72" s="103" t="s">
        <v>63</v>
      </c>
    </row>
    <row r="73" spans="1:3">
      <c r="A73" s="103" t="s">
        <v>63</v>
      </c>
    </row>
  </sheetData>
  <pageMargins left="0.7" right="0.7" top="0.75" bottom="0.75" header="0.3" footer="0.3"/>
  <pageSetup paperSize="9"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F2E6E-E07A-4672-8C93-7666B7FFAC4A}">
  <sheetPr>
    <tabColor rgb="FF447FA6"/>
  </sheetPr>
  <dimension ref="A2:C34"/>
  <sheetViews>
    <sheetView showGridLines="0" zoomScaleNormal="100" workbookViewId="0"/>
  </sheetViews>
  <sheetFormatPr defaultRowHeight="14.4"/>
  <cols>
    <col min="1" max="1" width="89.6640625" customWidth="1"/>
    <col min="2" max="2" width="26.21875" customWidth="1"/>
  </cols>
  <sheetData>
    <row r="2" spans="1:3">
      <c r="A2" s="511" t="s">
        <v>342</v>
      </c>
      <c r="B2" s="511"/>
    </row>
    <row r="3" spans="1:3">
      <c r="A3" s="97"/>
      <c r="B3" s="402">
        <v>2023</v>
      </c>
    </row>
    <row r="4" spans="1:3">
      <c r="A4" s="65" t="s">
        <v>72</v>
      </c>
      <c r="B4" s="107" t="s">
        <v>343</v>
      </c>
    </row>
    <row r="5" spans="1:3">
      <c r="A5" s="109" t="s">
        <v>344</v>
      </c>
      <c r="B5" s="91">
        <v>15590.160798597501</v>
      </c>
      <c r="C5" s="274"/>
    </row>
    <row r="6" spans="1:3">
      <c r="A6" s="110" t="s">
        <v>345</v>
      </c>
      <c r="B6" s="90">
        <v>0</v>
      </c>
    </row>
    <row r="7" spans="1:3">
      <c r="A7" s="109" t="s">
        <v>346</v>
      </c>
      <c r="B7" s="91">
        <v>15590.160798597501</v>
      </c>
    </row>
    <row r="8" spans="1:3">
      <c r="A8" s="110" t="s">
        <v>347</v>
      </c>
      <c r="B8" s="90">
        <v>0</v>
      </c>
    </row>
    <row r="9" spans="1:3">
      <c r="A9" s="110" t="s">
        <v>348</v>
      </c>
      <c r="B9" s="90">
        <v>671.14173917999995</v>
      </c>
    </row>
    <row r="10" spans="1:3">
      <c r="A10" s="110" t="s">
        <v>349</v>
      </c>
      <c r="B10" s="90">
        <v>0</v>
      </c>
    </row>
    <row r="11" spans="1:3">
      <c r="A11" s="110" t="s">
        <v>350</v>
      </c>
      <c r="B11" s="90">
        <v>543.16862231744983</v>
      </c>
    </row>
    <row r="12" spans="1:3">
      <c r="A12" s="110" t="s">
        <v>351</v>
      </c>
      <c r="B12" s="90">
        <v>12661.981868832047</v>
      </c>
    </row>
    <row r="13" spans="1:3">
      <c r="A13" s="110" t="s">
        <v>352</v>
      </c>
      <c r="B13" s="90">
        <v>1413.8629629446004</v>
      </c>
    </row>
    <row r="14" spans="1:3">
      <c r="A14" s="110" t="s">
        <v>353</v>
      </c>
      <c r="B14" s="90">
        <v>76.573863777911242</v>
      </c>
    </row>
    <row r="15" spans="1:3">
      <c r="A15" s="110" t="s">
        <v>354</v>
      </c>
      <c r="B15" s="90">
        <v>68.375002635445824</v>
      </c>
    </row>
    <row r="16" spans="1:3">
      <c r="A16" s="110" t="s">
        <v>355</v>
      </c>
      <c r="B16" s="90">
        <v>155.05673891000026</v>
      </c>
    </row>
    <row r="17" spans="1:2">
      <c r="A17" s="103"/>
    </row>
    <row r="20" spans="1:2">
      <c r="A20" s="511" t="s">
        <v>342</v>
      </c>
      <c r="B20" s="511"/>
    </row>
    <row r="21" spans="1:2">
      <c r="A21" s="97"/>
      <c r="B21" s="402">
        <v>2022</v>
      </c>
    </row>
    <row r="22" spans="1:2">
      <c r="A22" s="65" t="s">
        <v>72</v>
      </c>
      <c r="B22" s="107" t="s">
        <v>343</v>
      </c>
    </row>
    <row r="23" spans="1:2">
      <c r="A23" s="109" t="s">
        <v>344</v>
      </c>
      <c r="B23" s="91">
        <v>13739.760185488931</v>
      </c>
    </row>
    <row r="24" spans="1:2">
      <c r="A24" s="110" t="s">
        <v>345</v>
      </c>
      <c r="B24" s="90">
        <v>0</v>
      </c>
    </row>
    <row r="25" spans="1:2">
      <c r="A25" s="109" t="s">
        <v>346</v>
      </c>
      <c r="B25" s="91">
        <v>13739.760185488931</v>
      </c>
    </row>
    <row r="26" spans="1:2">
      <c r="A26" s="110" t="s">
        <v>347</v>
      </c>
      <c r="B26" s="90">
        <v>0</v>
      </c>
    </row>
    <row r="27" spans="1:2">
      <c r="A27" s="110" t="s">
        <v>348</v>
      </c>
      <c r="B27" s="90">
        <v>830.37454535000018</v>
      </c>
    </row>
    <row r="28" spans="1:2">
      <c r="A28" s="110" t="s">
        <v>349</v>
      </c>
      <c r="B28" s="90">
        <v>0</v>
      </c>
    </row>
    <row r="29" spans="1:2">
      <c r="A29" s="110" t="s">
        <v>350</v>
      </c>
      <c r="B29" s="90">
        <v>522.06788851893214</v>
      </c>
    </row>
    <row r="30" spans="1:2">
      <c r="A30" s="110" t="s">
        <v>351</v>
      </c>
      <c r="B30" s="90">
        <v>11154.468371767629</v>
      </c>
    </row>
    <row r="31" spans="1:2">
      <c r="A31" s="110" t="s">
        <v>352</v>
      </c>
      <c r="B31" s="90">
        <v>983.90439238409238</v>
      </c>
    </row>
    <row r="32" spans="1:2">
      <c r="A32" s="110" t="s">
        <v>353</v>
      </c>
      <c r="B32" s="90">
        <v>79.257597066596901</v>
      </c>
    </row>
    <row r="33" spans="1:2">
      <c r="A33" s="110" t="s">
        <v>354</v>
      </c>
      <c r="B33" s="90">
        <v>70.416306031678644</v>
      </c>
    </row>
    <row r="34" spans="1:2">
      <c r="A34" s="110" t="s">
        <v>355</v>
      </c>
      <c r="B34" s="90">
        <v>99.271084369999784</v>
      </c>
    </row>
  </sheetData>
  <mergeCells count="2">
    <mergeCell ref="A2:B2"/>
    <mergeCell ref="A20:B20"/>
  </mergeCells>
  <pageMargins left="0.7" right="0.7" top="0.75" bottom="0.75" header="0.3" footer="0.3"/>
  <pageSetup paperSize="9"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4975-AA56-4F9C-9C31-6FF30977E767}">
  <sheetPr>
    <tabColor rgb="FF447FA6"/>
  </sheetPr>
  <dimension ref="A2:I76"/>
  <sheetViews>
    <sheetView showGridLines="0" zoomScaleNormal="100" workbookViewId="0">
      <selection activeCell="L7" sqref="L7"/>
    </sheetView>
  </sheetViews>
  <sheetFormatPr defaultRowHeight="14.4"/>
  <cols>
    <col min="1" max="1" width="53" customWidth="1"/>
    <col min="2" max="9" width="14.109375" customWidth="1"/>
  </cols>
  <sheetData>
    <row r="2" spans="1:9">
      <c r="A2" s="97" t="s">
        <v>356</v>
      </c>
      <c r="B2" s="97"/>
      <c r="C2" s="97"/>
      <c r="D2" s="97"/>
      <c r="E2" s="97"/>
      <c r="F2" s="97"/>
      <c r="G2" s="97"/>
      <c r="H2" s="97"/>
      <c r="I2" s="97"/>
    </row>
    <row r="3" spans="1:9">
      <c r="A3" s="88" t="s">
        <v>197</v>
      </c>
      <c r="I3">
        <v>2023</v>
      </c>
    </row>
    <row r="4" spans="1:9">
      <c r="A4" s="72"/>
      <c r="B4" s="513" t="s">
        <v>357</v>
      </c>
      <c r="C4" s="514"/>
      <c r="D4" s="514"/>
      <c r="E4" s="515"/>
      <c r="F4" s="513" t="s">
        <v>358</v>
      </c>
      <c r="G4" s="514"/>
      <c r="H4" s="514"/>
      <c r="I4" s="515"/>
    </row>
    <row r="5" spans="1:9">
      <c r="A5" s="72" t="s">
        <v>359</v>
      </c>
      <c r="B5" s="131">
        <v>45291</v>
      </c>
      <c r="C5" s="132">
        <v>45199</v>
      </c>
      <c r="D5" s="131">
        <v>45107</v>
      </c>
      <c r="E5" s="132">
        <v>45016</v>
      </c>
      <c r="F5" s="131">
        <v>45291</v>
      </c>
      <c r="G5" s="132">
        <v>45199</v>
      </c>
      <c r="H5" s="131">
        <v>45107</v>
      </c>
      <c r="I5" s="132">
        <v>45016</v>
      </c>
    </row>
    <row r="6" spans="1:9">
      <c r="A6" s="72" t="s">
        <v>360</v>
      </c>
      <c r="B6" s="133">
        <v>3</v>
      </c>
      <c r="C6" s="72">
        <v>3</v>
      </c>
      <c r="D6" s="133">
        <v>3</v>
      </c>
      <c r="E6" s="72">
        <v>3</v>
      </c>
      <c r="F6" s="133">
        <v>3</v>
      </c>
      <c r="G6" s="72">
        <v>3</v>
      </c>
      <c r="H6" s="133">
        <v>3</v>
      </c>
      <c r="I6" s="72">
        <v>3</v>
      </c>
    </row>
    <row r="7" spans="1:9">
      <c r="A7" s="87" t="s">
        <v>361</v>
      </c>
      <c r="B7" s="98"/>
      <c r="C7" s="98"/>
      <c r="D7" s="98"/>
      <c r="E7" s="98"/>
      <c r="F7" s="98"/>
      <c r="G7" s="98"/>
      <c r="H7" s="98"/>
      <c r="I7" s="98"/>
    </row>
    <row r="8" spans="1:9">
      <c r="A8" s="74" t="s">
        <v>137</v>
      </c>
      <c r="B8" s="130"/>
      <c r="C8" s="130"/>
      <c r="D8" s="130"/>
      <c r="E8" s="130"/>
      <c r="F8" s="90">
        <v>1089953.7126233333</v>
      </c>
      <c r="G8" s="90">
        <v>870213.63534341473</v>
      </c>
      <c r="H8" s="90">
        <v>816044.26948820113</v>
      </c>
      <c r="I8" s="90">
        <v>1179987.9530888109</v>
      </c>
    </row>
    <row r="9" spans="1:9">
      <c r="A9" s="87" t="s">
        <v>362</v>
      </c>
      <c r="B9" s="90"/>
      <c r="C9" s="90"/>
      <c r="D9" s="90"/>
      <c r="E9" s="90"/>
      <c r="F9" s="90"/>
      <c r="G9" s="90"/>
      <c r="H9" s="90"/>
      <c r="I9" s="90"/>
    </row>
    <row r="10" spans="1:9">
      <c r="A10" s="84" t="s">
        <v>363</v>
      </c>
      <c r="B10" s="91">
        <v>6062862.3348023864</v>
      </c>
      <c r="C10" s="126">
        <v>6003583.8478910401</v>
      </c>
      <c r="D10" s="91">
        <v>5781016.0617031781</v>
      </c>
      <c r="E10" s="126">
        <v>5555594.5577614624</v>
      </c>
      <c r="F10" s="91">
        <v>381132.55711532576</v>
      </c>
      <c r="G10" s="126">
        <v>374357.13583302911</v>
      </c>
      <c r="H10" s="91">
        <v>356342.16021733551</v>
      </c>
      <c r="I10" s="126">
        <v>335281.45302019746</v>
      </c>
    </row>
    <row r="11" spans="1:9">
      <c r="A11" s="74" t="s">
        <v>364</v>
      </c>
      <c r="B11" s="127">
        <v>4722206.8626015931</v>
      </c>
      <c r="C11" s="89">
        <v>4727414.842202832</v>
      </c>
      <c r="D11" s="90">
        <v>4624610.6519903131</v>
      </c>
      <c r="E11" s="89">
        <v>4580119.9070509747</v>
      </c>
      <c r="F11" s="90">
        <v>236110.34313007965</v>
      </c>
      <c r="G11" s="89">
        <v>236370.74211014161</v>
      </c>
      <c r="H11" s="90">
        <v>231230.53259951557</v>
      </c>
      <c r="I11" s="89">
        <v>229005.99535254875</v>
      </c>
    </row>
    <row r="12" spans="1:9">
      <c r="A12" s="74" t="s">
        <v>365</v>
      </c>
      <c r="B12" s="90">
        <v>1340655.4722007934</v>
      </c>
      <c r="C12" s="89">
        <v>1276169.0056882084</v>
      </c>
      <c r="D12" s="90">
        <v>1156405.4097128655</v>
      </c>
      <c r="E12" s="89">
        <v>975474.65071048704</v>
      </c>
      <c r="F12" s="90">
        <v>145022.21398524605</v>
      </c>
      <c r="G12" s="89">
        <v>137986.39372288753</v>
      </c>
      <c r="H12" s="90">
        <v>125111.62761781986</v>
      </c>
      <c r="I12" s="89">
        <v>106275.45766764872</v>
      </c>
    </row>
    <row r="13" spans="1:9">
      <c r="A13" s="84" t="s">
        <v>366</v>
      </c>
      <c r="B13" s="91">
        <v>157759.74768</v>
      </c>
      <c r="C13" s="126">
        <v>175220.70977803334</v>
      </c>
      <c r="D13" s="91">
        <v>103456.13990666665</v>
      </c>
      <c r="E13" s="126">
        <v>158312.3921575</v>
      </c>
      <c r="F13" s="91">
        <v>157491.88684200001</v>
      </c>
      <c r="G13" s="126">
        <v>156806.56736803334</v>
      </c>
      <c r="H13" s="91">
        <v>103110.92131266667</v>
      </c>
      <c r="I13" s="126">
        <v>152133.0334975</v>
      </c>
    </row>
    <row r="14" spans="1:9">
      <c r="A14" s="74" t="s">
        <v>367</v>
      </c>
      <c r="B14" s="90">
        <v>0</v>
      </c>
      <c r="C14" s="89">
        <v>0</v>
      </c>
      <c r="D14" s="90">
        <v>0</v>
      </c>
      <c r="E14" s="89">
        <v>0</v>
      </c>
      <c r="F14" s="90">
        <v>0</v>
      </c>
      <c r="G14" s="89">
        <v>0</v>
      </c>
      <c r="H14" s="90">
        <v>0</v>
      </c>
      <c r="I14" s="89">
        <v>0</v>
      </c>
    </row>
    <row r="15" spans="1:9">
      <c r="A15" s="74" t="s">
        <v>368</v>
      </c>
      <c r="B15" s="90">
        <v>61093.081013333343</v>
      </c>
      <c r="C15" s="89">
        <v>102529.00215333335</v>
      </c>
      <c r="D15" s="90">
        <v>40906.139906666664</v>
      </c>
      <c r="E15" s="89">
        <v>49184.058824166677</v>
      </c>
      <c r="F15" s="90">
        <v>60825.220175333328</v>
      </c>
      <c r="G15" s="89">
        <v>84114.85974333332</v>
      </c>
      <c r="H15" s="90">
        <v>40560.921312666665</v>
      </c>
      <c r="I15" s="89">
        <v>43004.700164166665</v>
      </c>
    </row>
    <row r="16" spans="1:9">
      <c r="A16" s="74" t="s">
        <v>369</v>
      </c>
      <c r="B16" s="90">
        <v>96666.666666666672</v>
      </c>
      <c r="C16" s="89">
        <v>72691.707624699993</v>
      </c>
      <c r="D16" s="90">
        <v>62550</v>
      </c>
      <c r="E16" s="89">
        <v>109128.33333333333</v>
      </c>
      <c r="F16" s="90">
        <v>96666.666666666672</v>
      </c>
      <c r="G16" s="89">
        <v>72691.707624699993</v>
      </c>
      <c r="H16" s="90">
        <v>62550</v>
      </c>
      <c r="I16" s="89">
        <v>109128.33333333333</v>
      </c>
    </row>
    <row r="17" spans="1:9">
      <c r="A17" s="84" t="s">
        <v>370</v>
      </c>
      <c r="B17" s="130"/>
      <c r="C17" s="130"/>
      <c r="D17" s="130"/>
      <c r="E17" s="130"/>
      <c r="F17" s="91">
        <v>0</v>
      </c>
      <c r="G17" s="126">
        <v>122.23704666666667</v>
      </c>
      <c r="H17" s="91">
        <v>26.659586666666666</v>
      </c>
      <c r="I17" s="126">
        <v>275.26308</v>
      </c>
    </row>
    <row r="18" spans="1:9">
      <c r="A18" s="84" t="s">
        <v>371</v>
      </c>
      <c r="B18" s="91">
        <v>254227.87338666667</v>
      </c>
      <c r="C18" s="126">
        <v>252880.02757333335</v>
      </c>
      <c r="D18" s="91">
        <v>260301.48459666668</v>
      </c>
      <c r="E18" s="126">
        <v>248266.9121943333</v>
      </c>
      <c r="F18" s="91">
        <v>121624.08536150001</v>
      </c>
      <c r="G18" s="126">
        <v>119120.51186533333</v>
      </c>
      <c r="H18" s="91">
        <v>120098.89996883333</v>
      </c>
      <c r="I18" s="126">
        <v>110609.36187099999</v>
      </c>
    </row>
    <row r="19" spans="1:9">
      <c r="A19" s="74" t="s">
        <v>372</v>
      </c>
      <c r="B19" s="90">
        <v>114019.93862333334</v>
      </c>
      <c r="C19" s="89">
        <v>111500.30031666666</v>
      </c>
      <c r="D19" s="90">
        <v>109994.81656666666</v>
      </c>
      <c r="E19" s="89">
        <v>102530.89430766666</v>
      </c>
      <c r="F19" s="90">
        <v>114019.93862333334</v>
      </c>
      <c r="G19" s="89">
        <v>111500.30031666666</v>
      </c>
      <c r="H19" s="90">
        <v>109994.81656666666</v>
      </c>
      <c r="I19" s="89">
        <v>102530.89430766666</v>
      </c>
    </row>
    <row r="20" spans="1:9">
      <c r="A20" s="74" t="s">
        <v>373</v>
      </c>
      <c r="B20" s="90">
        <v>625</v>
      </c>
      <c r="C20" s="89">
        <v>580.23703666666665</v>
      </c>
      <c r="D20" s="90">
        <v>2725</v>
      </c>
      <c r="E20" s="89">
        <v>833.33333333333337</v>
      </c>
      <c r="F20" s="90">
        <v>625</v>
      </c>
      <c r="G20" s="89">
        <v>580.23703666666665</v>
      </c>
      <c r="H20" s="90">
        <v>2725</v>
      </c>
      <c r="I20" s="89">
        <v>833.33333333333337</v>
      </c>
    </row>
    <row r="21" spans="1:9">
      <c r="A21" s="74" t="s">
        <v>374</v>
      </c>
      <c r="B21" s="90">
        <v>139582.93476333335</v>
      </c>
      <c r="C21" s="89">
        <v>140799.49022000001</v>
      </c>
      <c r="D21" s="90">
        <v>147581.66802999997</v>
      </c>
      <c r="E21" s="89">
        <v>144902.68455333333</v>
      </c>
      <c r="F21" s="90">
        <v>6979.1467381666671</v>
      </c>
      <c r="G21" s="89">
        <v>7039.9745119999989</v>
      </c>
      <c r="H21" s="90">
        <v>7379.0834021666678</v>
      </c>
      <c r="I21" s="89">
        <v>7245.1342299999997</v>
      </c>
    </row>
    <row r="22" spans="1:9">
      <c r="A22" s="84" t="s">
        <v>375</v>
      </c>
      <c r="B22" s="91">
        <v>547792.91043482639</v>
      </c>
      <c r="C22" s="126">
        <v>572729.09029656067</v>
      </c>
      <c r="D22" s="91">
        <v>544108.70004349248</v>
      </c>
      <c r="E22" s="126">
        <v>519762.04135333328</v>
      </c>
      <c r="F22" s="91">
        <v>250473.82492482636</v>
      </c>
      <c r="G22" s="126">
        <v>263618.24186656065</v>
      </c>
      <c r="H22" s="91">
        <v>229466.34837682566</v>
      </c>
      <c r="I22" s="126">
        <v>218342.90242333332</v>
      </c>
    </row>
    <row r="23" spans="1:9">
      <c r="A23" s="84" t="s">
        <v>376</v>
      </c>
      <c r="B23" s="91">
        <v>169248.75386133333</v>
      </c>
      <c r="C23" s="126">
        <v>95839.163972000009</v>
      </c>
      <c r="D23" s="91">
        <v>141901.53176999997</v>
      </c>
      <c r="E23" s="126">
        <v>135364.62536000001</v>
      </c>
      <c r="F23" s="91">
        <v>26174.218493333337</v>
      </c>
      <c r="G23" s="126">
        <v>14112.765029999999</v>
      </c>
      <c r="H23" s="91">
        <v>20823.071110000001</v>
      </c>
      <c r="I23" s="126">
        <v>8045.1549433333321</v>
      </c>
    </row>
    <row r="24" spans="1:9">
      <c r="A24" s="84" t="s">
        <v>377</v>
      </c>
      <c r="B24" s="130"/>
      <c r="C24" s="130"/>
      <c r="D24" s="130"/>
      <c r="E24" s="130"/>
      <c r="F24" s="91">
        <v>936896.57273698552</v>
      </c>
      <c r="G24" s="126">
        <v>928137.45900962304</v>
      </c>
      <c r="H24" s="91">
        <v>829868.0605723277</v>
      </c>
      <c r="I24" s="126">
        <v>824687.16883536417</v>
      </c>
    </row>
    <row r="25" spans="1:9">
      <c r="A25" s="87" t="s">
        <v>378</v>
      </c>
      <c r="B25" s="91"/>
      <c r="C25" s="91"/>
      <c r="D25" s="91"/>
      <c r="E25" s="91"/>
      <c r="F25" s="91"/>
      <c r="G25" s="91"/>
      <c r="H25" s="91"/>
      <c r="I25" s="91"/>
    </row>
    <row r="26" spans="1:9">
      <c r="A26" s="84" t="s">
        <v>379</v>
      </c>
      <c r="B26" s="91">
        <v>0</v>
      </c>
      <c r="C26" s="126">
        <v>0</v>
      </c>
      <c r="D26" s="91">
        <v>0</v>
      </c>
      <c r="E26" s="126">
        <v>0</v>
      </c>
      <c r="F26" s="91">
        <v>0</v>
      </c>
      <c r="G26" s="126">
        <v>0</v>
      </c>
      <c r="H26" s="91">
        <v>0</v>
      </c>
      <c r="I26" s="126">
        <v>0</v>
      </c>
    </row>
    <row r="27" spans="1:9">
      <c r="A27" s="84" t="s">
        <v>380</v>
      </c>
      <c r="B27" s="91">
        <v>288599.89781344024</v>
      </c>
      <c r="C27" s="126">
        <v>276675.14189559274</v>
      </c>
      <c r="D27" s="91">
        <v>287351.150271249</v>
      </c>
      <c r="E27" s="126">
        <v>278795.20961183897</v>
      </c>
      <c r="F27" s="91">
        <v>274861.78563706874</v>
      </c>
      <c r="G27" s="126">
        <v>264558.29107596265</v>
      </c>
      <c r="H27" s="91">
        <v>275301.26885162306</v>
      </c>
      <c r="I27" s="126">
        <v>266028.96093754651</v>
      </c>
    </row>
    <row r="28" spans="1:9">
      <c r="A28" s="84" t="s">
        <v>381</v>
      </c>
      <c r="B28" s="91">
        <v>49406.489516666661</v>
      </c>
      <c r="C28" s="126">
        <v>49258.520996059662</v>
      </c>
      <c r="D28" s="91">
        <v>38684.266053346</v>
      </c>
      <c r="E28" s="126">
        <v>38288.66582426033</v>
      </c>
      <c r="F28" s="91">
        <v>49406.489516666661</v>
      </c>
      <c r="G28" s="126">
        <v>49258.520996059662</v>
      </c>
      <c r="H28" s="91">
        <v>38684.266053346</v>
      </c>
      <c r="I28" s="126">
        <v>38288.66582426033</v>
      </c>
    </row>
    <row r="29" spans="1:9" ht="34.799999999999997" customHeight="1">
      <c r="A29" s="93" t="s">
        <v>382</v>
      </c>
      <c r="B29" s="130"/>
      <c r="C29" s="130"/>
      <c r="D29" s="130"/>
      <c r="E29" s="130"/>
      <c r="F29" s="90">
        <v>0</v>
      </c>
      <c r="G29" s="89">
        <v>0</v>
      </c>
      <c r="H29" s="90">
        <v>0</v>
      </c>
      <c r="I29" s="89">
        <v>0</v>
      </c>
    </row>
    <row r="30" spans="1:9">
      <c r="A30" s="93" t="s">
        <v>383</v>
      </c>
      <c r="B30" s="130"/>
      <c r="C30" s="130"/>
      <c r="D30" s="130"/>
      <c r="E30" s="130"/>
      <c r="F30" s="90">
        <v>0</v>
      </c>
      <c r="G30" s="89">
        <v>0</v>
      </c>
      <c r="H30" s="90">
        <v>0</v>
      </c>
      <c r="I30" s="89">
        <v>0</v>
      </c>
    </row>
    <row r="31" spans="1:9">
      <c r="A31" s="84" t="s">
        <v>384</v>
      </c>
      <c r="B31" s="91">
        <v>338006.38733010693</v>
      </c>
      <c r="C31" s="126">
        <v>325933.66289165238</v>
      </c>
      <c r="D31" s="91">
        <v>326035.41632459499</v>
      </c>
      <c r="E31" s="126">
        <v>317083.87543609936</v>
      </c>
      <c r="F31" s="91">
        <v>324268.27515373548</v>
      </c>
      <c r="G31" s="126">
        <v>313816.81207202224</v>
      </c>
      <c r="H31" s="91">
        <v>313985.53490496904</v>
      </c>
      <c r="I31" s="126">
        <v>304317.62676180684</v>
      </c>
    </row>
    <row r="32" spans="1:9">
      <c r="A32" s="123" t="s">
        <v>385</v>
      </c>
      <c r="B32" s="128">
        <v>0</v>
      </c>
      <c r="C32" s="129">
        <v>0</v>
      </c>
      <c r="D32" s="128">
        <v>0</v>
      </c>
      <c r="E32" s="129">
        <v>0</v>
      </c>
      <c r="F32" s="128">
        <v>0</v>
      </c>
      <c r="G32" s="129">
        <v>0</v>
      </c>
      <c r="H32" s="128">
        <v>0</v>
      </c>
      <c r="I32" s="129">
        <v>0</v>
      </c>
    </row>
    <row r="33" spans="1:9">
      <c r="A33" s="123" t="s">
        <v>386</v>
      </c>
      <c r="B33" s="128">
        <v>0</v>
      </c>
      <c r="C33" s="129">
        <v>0</v>
      </c>
      <c r="D33" s="128">
        <v>0</v>
      </c>
      <c r="E33" s="129">
        <v>0</v>
      </c>
      <c r="F33" s="128">
        <v>0</v>
      </c>
      <c r="G33" s="129">
        <v>0</v>
      </c>
      <c r="H33" s="128">
        <v>0</v>
      </c>
      <c r="I33" s="129">
        <v>0</v>
      </c>
    </row>
    <row r="34" spans="1:9">
      <c r="A34" s="123" t="s">
        <v>387</v>
      </c>
      <c r="B34" s="128">
        <v>343006.38733010693</v>
      </c>
      <c r="C34" s="129">
        <v>325933.66289165232</v>
      </c>
      <c r="D34" s="128">
        <v>326035.41632459499</v>
      </c>
      <c r="E34" s="129">
        <v>317083.87543609936</v>
      </c>
      <c r="F34" s="128">
        <v>329268.27515373548</v>
      </c>
      <c r="G34" s="129">
        <v>313816.81207202224</v>
      </c>
      <c r="H34" s="128">
        <v>313985.53490496904</v>
      </c>
      <c r="I34" s="129">
        <v>304317.62676180678</v>
      </c>
    </row>
    <row r="35" spans="1:9">
      <c r="A35" s="74" t="s">
        <v>388</v>
      </c>
      <c r="B35" s="130"/>
      <c r="C35" s="130"/>
      <c r="D35" s="130"/>
      <c r="E35" s="130"/>
      <c r="F35" s="512" t="s">
        <v>388</v>
      </c>
      <c r="G35" s="512"/>
      <c r="H35" s="512"/>
      <c r="I35" s="512"/>
    </row>
    <row r="36" spans="1:9">
      <c r="A36" s="84" t="s">
        <v>389</v>
      </c>
      <c r="B36" s="130"/>
      <c r="C36" s="130"/>
      <c r="D36" s="130"/>
      <c r="E36" s="130"/>
      <c r="F36" s="90">
        <v>1089953.7126233333</v>
      </c>
      <c r="G36" s="89">
        <v>870213.63534341473</v>
      </c>
      <c r="H36" s="90">
        <v>816044.26948820113</v>
      </c>
      <c r="I36" s="89">
        <v>1179987.9530888109</v>
      </c>
    </row>
    <row r="37" spans="1:9">
      <c r="A37" s="84" t="s">
        <v>390</v>
      </c>
      <c r="B37" s="130"/>
      <c r="C37" s="130"/>
      <c r="D37" s="130"/>
      <c r="E37" s="130"/>
      <c r="F37" s="90">
        <v>607628.29758324998</v>
      </c>
      <c r="G37" s="89">
        <v>614320.64693760069</v>
      </c>
      <c r="H37" s="90">
        <v>515946.52405735874</v>
      </c>
      <c r="I37" s="89">
        <v>520369.54207355733</v>
      </c>
    </row>
    <row r="38" spans="1:9">
      <c r="A38" s="84" t="s">
        <v>391</v>
      </c>
      <c r="B38" s="130"/>
      <c r="C38" s="130"/>
      <c r="D38" s="130"/>
      <c r="E38" s="130"/>
      <c r="F38" s="125">
        <v>1.793783661752522</v>
      </c>
      <c r="G38" s="124">
        <v>1.416546293342809</v>
      </c>
      <c r="H38" s="125">
        <v>1.5816450570708369</v>
      </c>
      <c r="I38" s="124">
        <v>2.2675961171494019</v>
      </c>
    </row>
    <row r="41" spans="1:9">
      <c r="A41" s="332" t="s">
        <v>197</v>
      </c>
      <c r="I41">
        <v>2022</v>
      </c>
    </row>
    <row r="42" spans="1:9">
      <c r="A42" s="183"/>
      <c r="B42" s="513" t="s">
        <v>357</v>
      </c>
      <c r="C42" s="514"/>
      <c r="D42" s="514"/>
      <c r="E42" s="515"/>
      <c r="F42" s="513" t="s">
        <v>358</v>
      </c>
      <c r="G42" s="514"/>
      <c r="H42" s="514"/>
      <c r="I42" s="515"/>
    </row>
    <row r="43" spans="1:9">
      <c r="A43" s="72" t="s">
        <v>359</v>
      </c>
      <c r="B43" s="131">
        <v>44926</v>
      </c>
      <c r="C43" s="132">
        <v>44834</v>
      </c>
      <c r="D43" s="131">
        <v>44742</v>
      </c>
      <c r="E43" s="132">
        <v>44651</v>
      </c>
      <c r="F43" s="131">
        <v>44926</v>
      </c>
      <c r="G43" s="132">
        <v>44834</v>
      </c>
      <c r="H43" s="131">
        <v>44742</v>
      </c>
      <c r="I43" s="132">
        <v>44651</v>
      </c>
    </row>
    <row r="44" spans="1:9">
      <c r="A44" s="72" t="s">
        <v>360</v>
      </c>
      <c r="B44" s="133">
        <v>3</v>
      </c>
      <c r="C44" s="72">
        <v>3</v>
      </c>
      <c r="D44" s="133">
        <v>3</v>
      </c>
      <c r="E44" s="72">
        <v>3</v>
      </c>
      <c r="F44" s="133">
        <v>3</v>
      </c>
      <c r="G44" s="72">
        <v>3</v>
      </c>
      <c r="H44" s="133">
        <v>3</v>
      </c>
      <c r="I44" s="72">
        <v>3</v>
      </c>
    </row>
    <row r="45" spans="1:9">
      <c r="A45" s="87" t="s">
        <v>361</v>
      </c>
      <c r="B45" s="98"/>
      <c r="C45" s="98"/>
      <c r="D45" s="98"/>
      <c r="E45" s="98"/>
      <c r="F45" s="98"/>
      <c r="G45" s="98"/>
      <c r="H45" s="98"/>
      <c r="I45" s="98"/>
    </row>
    <row r="46" spans="1:9">
      <c r="A46" s="74" t="s">
        <v>137</v>
      </c>
      <c r="B46" s="130"/>
      <c r="C46" s="130"/>
      <c r="D46" s="130"/>
      <c r="E46" s="130"/>
      <c r="F46" s="90">
        <v>800499.62112987821</v>
      </c>
      <c r="G46" s="89">
        <v>805861.71124366706</v>
      </c>
      <c r="H46" s="90">
        <v>866519.07578558766</v>
      </c>
      <c r="I46" s="89">
        <v>1098440.3954996427</v>
      </c>
    </row>
    <row r="47" spans="1:9">
      <c r="A47" s="87" t="s">
        <v>362</v>
      </c>
      <c r="B47" s="90"/>
      <c r="C47" s="90"/>
      <c r="D47" s="90"/>
      <c r="E47" s="90"/>
      <c r="F47" s="90"/>
      <c r="G47" s="90"/>
      <c r="H47" s="90"/>
      <c r="I47" s="90"/>
    </row>
    <row r="48" spans="1:9">
      <c r="A48" s="84" t="s">
        <v>363</v>
      </c>
      <c r="B48" s="91">
        <v>5127679.2719880193</v>
      </c>
      <c r="C48" s="126">
        <v>4947775.6866643177</v>
      </c>
      <c r="D48" s="91">
        <v>4720568.5471430682</v>
      </c>
      <c r="E48" s="126">
        <v>4697080.0015604468</v>
      </c>
      <c r="F48" s="91">
        <v>298520.32391704939</v>
      </c>
      <c r="G48" s="126">
        <v>281928.96275248105</v>
      </c>
      <c r="H48" s="91">
        <v>268101.52928012697</v>
      </c>
      <c r="I48" s="126">
        <v>272212.76315006713</v>
      </c>
    </row>
    <row r="49" spans="1:9">
      <c r="A49" s="74" t="s">
        <v>364</v>
      </c>
      <c r="B49" s="127">
        <v>4442125.9406213555</v>
      </c>
      <c r="C49" s="89">
        <v>4403373.1055166665</v>
      </c>
      <c r="D49" s="90">
        <v>4189210.28939</v>
      </c>
      <c r="E49" s="89">
        <v>4062248.1868766672</v>
      </c>
      <c r="F49" s="90">
        <v>222106.29703173446</v>
      </c>
      <c r="G49" s="89">
        <v>220168.65527583333</v>
      </c>
      <c r="H49" s="90">
        <v>209460.51446949996</v>
      </c>
      <c r="I49" s="89">
        <v>203112.40934383334</v>
      </c>
    </row>
    <row r="50" spans="1:9">
      <c r="A50" s="74" t="s">
        <v>365</v>
      </c>
      <c r="B50" s="90">
        <v>685553.33136666322</v>
      </c>
      <c r="C50" s="89">
        <v>544402.58114765154</v>
      </c>
      <c r="D50" s="90">
        <v>531358.25775306835</v>
      </c>
      <c r="E50" s="89">
        <v>634831.81468378101</v>
      </c>
      <c r="F50" s="90">
        <v>76414.026885314932</v>
      </c>
      <c r="G50" s="89">
        <v>61760.307476647729</v>
      </c>
      <c r="H50" s="90">
        <v>58641.014810626926</v>
      </c>
      <c r="I50" s="89">
        <v>69100.353806233805</v>
      </c>
    </row>
    <row r="51" spans="1:9">
      <c r="A51" s="84" t="s">
        <v>366</v>
      </c>
      <c r="B51" s="91">
        <v>91424.088028919345</v>
      </c>
      <c r="C51" s="126">
        <v>27692.134458525779</v>
      </c>
      <c r="D51" s="91">
        <v>71982.995162987034</v>
      </c>
      <c r="E51" s="126">
        <v>275830.29876000842</v>
      </c>
      <c r="F51" s="91">
        <v>87963.726808045249</v>
      </c>
      <c r="G51" s="126">
        <v>27486.185728210075</v>
      </c>
      <c r="H51" s="91">
        <v>71512.083928987427</v>
      </c>
      <c r="I51" s="126">
        <v>275347.77445401548</v>
      </c>
    </row>
    <row r="52" spans="1:9">
      <c r="A52" s="74" t="s">
        <v>367</v>
      </c>
      <c r="B52" s="90">
        <v>0</v>
      </c>
      <c r="C52" s="89">
        <v>0</v>
      </c>
      <c r="D52" s="90">
        <v>0</v>
      </c>
      <c r="E52" s="89">
        <v>0</v>
      </c>
      <c r="F52" s="90">
        <v>0</v>
      </c>
      <c r="G52" s="89">
        <v>0</v>
      </c>
      <c r="H52" s="90">
        <v>0</v>
      </c>
      <c r="I52" s="89">
        <v>0</v>
      </c>
    </row>
    <row r="53" spans="1:9">
      <c r="A53" s="74" t="s">
        <v>368</v>
      </c>
      <c r="B53" s="90">
        <v>41670.939414309767</v>
      </c>
      <c r="C53" s="89">
        <v>25610.126608928458</v>
      </c>
      <c r="D53" s="90">
        <v>25099.661829653713</v>
      </c>
      <c r="E53" s="89">
        <v>18076.319829784436</v>
      </c>
      <c r="F53" s="90">
        <v>38210.578193435678</v>
      </c>
      <c r="G53" s="89">
        <v>25404.177878612758</v>
      </c>
      <c r="H53" s="90">
        <v>24628.750595654099</v>
      </c>
      <c r="I53" s="89">
        <v>17593.795523791472</v>
      </c>
    </row>
    <row r="54" spans="1:9">
      <c r="A54" s="74" t="s">
        <v>369</v>
      </c>
      <c r="B54" s="90">
        <v>49753.148614609578</v>
      </c>
      <c r="C54" s="89">
        <v>2082.0078495973225</v>
      </c>
      <c r="D54" s="90">
        <v>46883.333333333336</v>
      </c>
      <c r="E54" s="89">
        <v>257753.97893022402</v>
      </c>
      <c r="F54" s="90">
        <v>49753.148614609578</v>
      </c>
      <c r="G54" s="89">
        <v>2082.0078495973225</v>
      </c>
      <c r="H54" s="90">
        <v>46883.333333333336</v>
      </c>
      <c r="I54" s="89">
        <v>257753.97893022402</v>
      </c>
    </row>
    <row r="55" spans="1:9">
      <c r="A55" s="84" t="s">
        <v>370</v>
      </c>
      <c r="B55" s="130"/>
      <c r="C55" s="130"/>
      <c r="D55" s="130"/>
      <c r="E55" s="130"/>
      <c r="F55" s="91">
        <v>5668.9249766666662</v>
      </c>
      <c r="G55" s="126">
        <v>51.447332244999998</v>
      </c>
      <c r="H55" s="91">
        <v>26.659587689999999</v>
      </c>
      <c r="I55" s="126">
        <v>105.95158072199999</v>
      </c>
    </row>
    <row r="56" spans="1:9">
      <c r="A56" s="84" t="s">
        <v>371</v>
      </c>
      <c r="B56" s="91">
        <v>254811.67260000002</v>
      </c>
      <c r="C56" s="126">
        <v>179710.85886932048</v>
      </c>
      <c r="D56" s="91">
        <v>163708.08175319506</v>
      </c>
      <c r="E56" s="126">
        <v>156818.64262891142</v>
      </c>
      <c r="F56" s="91">
        <v>135908.73930233336</v>
      </c>
      <c r="G56" s="126">
        <v>87237.321986320487</v>
      </c>
      <c r="H56" s="91">
        <v>94399.072723695033</v>
      </c>
      <c r="I56" s="126">
        <v>98059.549174911386</v>
      </c>
    </row>
    <row r="57" spans="1:9">
      <c r="A57" s="74" t="s">
        <v>372</v>
      </c>
      <c r="B57" s="90">
        <v>84433.690183333354</v>
      </c>
      <c r="C57" s="89">
        <v>78734.987704643354</v>
      </c>
      <c r="D57" s="90">
        <v>86336.770826666645</v>
      </c>
      <c r="E57" s="89">
        <v>89724.038423333288</v>
      </c>
      <c r="F57" s="90">
        <v>84433.690183333354</v>
      </c>
      <c r="G57" s="89">
        <v>78734.987704643354</v>
      </c>
      <c r="H57" s="90">
        <v>86336.770826666645</v>
      </c>
      <c r="I57" s="89">
        <v>89724.038423333288</v>
      </c>
    </row>
    <row r="58" spans="1:9">
      <c r="A58" s="74" t="s">
        <v>373</v>
      </c>
      <c r="B58" s="90">
        <v>45217</v>
      </c>
      <c r="C58" s="89">
        <v>3635.3060246771302</v>
      </c>
      <c r="D58" s="90">
        <v>4414.4593165284159</v>
      </c>
      <c r="E58" s="89">
        <v>5242.9268855780892</v>
      </c>
      <c r="F58" s="90">
        <v>45217</v>
      </c>
      <c r="G58" s="89">
        <v>3635.3060246771302</v>
      </c>
      <c r="H58" s="90">
        <v>4414.4593165284159</v>
      </c>
      <c r="I58" s="89">
        <v>5242.9268855780892</v>
      </c>
    </row>
    <row r="59" spans="1:9">
      <c r="A59" s="74" t="s">
        <v>374</v>
      </c>
      <c r="B59" s="90">
        <v>125160.98241666667</v>
      </c>
      <c r="C59" s="89">
        <v>97340.565139999992</v>
      </c>
      <c r="D59" s="90">
        <v>72956.851609999998</v>
      </c>
      <c r="E59" s="89">
        <v>61851.677320000003</v>
      </c>
      <c r="F59" s="90">
        <v>6258.0491190000002</v>
      </c>
      <c r="G59" s="89">
        <v>4867.0282569999999</v>
      </c>
      <c r="H59" s="90">
        <v>3647.8425804999997</v>
      </c>
      <c r="I59" s="89">
        <v>3092.5838659999999</v>
      </c>
    </row>
    <row r="60" spans="1:9">
      <c r="A60" s="84" t="s">
        <v>375</v>
      </c>
      <c r="B60" s="91">
        <v>719517.50438403001</v>
      </c>
      <c r="C60" s="126">
        <v>753998.46419787686</v>
      </c>
      <c r="D60" s="91">
        <v>554703.13911334332</v>
      </c>
      <c r="E60" s="126">
        <v>302521.04891438002</v>
      </c>
      <c r="F60" s="91">
        <v>263993.01362464501</v>
      </c>
      <c r="G60" s="126">
        <v>230725.51760060701</v>
      </c>
      <c r="H60" s="91">
        <v>195216.930540175</v>
      </c>
      <c r="I60" s="126">
        <v>127884.30980050798</v>
      </c>
    </row>
    <row r="61" spans="1:9">
      <c r="A61" s="84" t="s">
        <v>376</v>
      </c>
      <c r="B61" s="91">
        <v>162973.20887333332</v>
      </c>
      <c r="C61" s="126">
        <v>212487.67373666668</v>
      </c>
      <c r="D61" s="91">
        <v>174551.01274999999</v>
      </c>
      <c r="E61" s="126">
        <v>105289.07742999999</v>
      </c>
      <c r="F61" s="91">
        <v>3964.8554474666662</v>
      </c>
      <c r="G61" s="126">
        <v>4249.7534747333339</v>
      </c>
      <c r="H61" s="91">
        <v>4241.9100281000001</v>
      </c>
      <c r="I61" s="126">
        <v>3329.8804528999999</v>
      </c>
    </row>
    <row r="62" spans="1:9">
      <c r="A62" s="84" t="s">
        <v>377</v>
      </c>
      <c r="B62" s="130"/>
      <c r="C62" s="130"/>
      <c r="D62" s="130"/>
      <c r="E62" s="130"/>
      <c r="F62" s="91">
        <v>796019.58407620632</v>
      </c>
      <c r="G62" s="126">
        <v>631679.18887459708</v>
      </c>
      <c r="H62" s="91">
        <v>633498.18608877447</v>
      </c>
      <c r="I62" s="126">
        <v>776940.228613124</v>
      </c>
    </row>
    <row r="63" spans="1:9">
      <c r="A63" s="87" t="s">
        <v>378</v>
      </c>
      <c r="B63" s="91"/>
      <c r="C63" s="91"/>
      <c r="D63" s="91"/>
      <c r="E63" s="91"/>
      <c r="F63" s="91"/>
      <c r="G63" s="91"/>
      <c r="H63" s="91"/>
      <c r="I63" s="91"/>
    </row>
    <row r="64" spans="1:9">
      <c r="A64" s="84" t="s">
        <v>379</v>
      </c>
      <c r="B64" s="91">
        <v>0</v>
      </c>
      <c r="C64" s="126">
        <v>0</v>
      </c>
      <c r="D64" s="91">
        <v>0</v>
      </c>
      <c r="E64" s="126">
        <v>0</v>
      </c>
      <c r="F64" s="91">
        <v>0</v>
      </c>
      <c r="G64" s="126">
        <v>0</v>
      </c>
      <c r="H64" s="91">
        <v>0</v>
      </c>
      <c r="I64" s="126">
        <v>0</v>
      </c>
    </row>
    <row r="65" spans="1:9">
      <c r="A65" s="84" t="s">
        <v>380</v>
      </c>
      <c r="B65" s="91">
        <v>281959.42448519473</v>
      </c>
      <c r="C65" s="126">
        <v>285974.25156635366</v>
      </c>
      <c r="D65" s="91">
        <v>331238.34027345019</v>
      </c>
      <c r="E65" s="126">
        <v>227919.69654327058</v>
      </c>
      <c r="F65" s="91">
        <v>273517.00724393054</v>
      </c>
      <c r="G65" s="126">
        <v>273408.59123874997</v>
      </c>
      <c r="H65" s="91">
        <v>322830.32350985485</v>
      </c>
      <c r="I65" s="126">
        <v>219727.28858725872</v>
      </c>
    </row>
    <row r="66" spans="1:9">
      <c r="A66" s="84" t="s">
        <v>381</v>
      </c>
      <c r="B66" s="91">
        <v>44381.996726126497</v>
      </c>
      <c r="C66" s="126">
        <v>51496.713866269492</v>
      </c>
      <c r="D66" s="91">
        <v>27535.724434111446</v>
      </c>
      <c r="E66" s="126">
        <v>105907.19554171384</v>
      </c>
      <c r="F66" s="91">
        <v>44381.996726126497</v>
      </c>
      <c r="G66" s="126">
        <v>51496.713866269492</v>
      </c>
      <c r="H66" s="91">
        <v>27535.724434111446</v>
      </c>
      <c r="I66" s="126">
        <v>65907.195541713838</v>
      </c>
    </row>
    <row r="67" spans="1:9" ht="37.200000000000003" customHeight="1">
      <c r="A67" s="93" t="s">
        <v>382</v>
      </c>
      <c r="B67" s="130"/>
      <c r="C67" s="130"/>
      <c r="D67" s="130"/>
      <c r="E67" s="130"/>
      <c r="F67" s="90">
        <v>0</v>
      </c>
      <c r="G67" s="89">
        <v>0</v>
      </c>
      <c r="H67" s="90">
        <v>0</v>
      </c>
      <c r="I67" s="89">
        <v>0</v>
      </c>
    </row>
    <row r="68" spans="1:9">
      <c r="A68" s="93" t="s">
        <v>383</v>
      </c>
      <c r="B68" s="90"/>
      <c r="C68" s="89"/>
      <c r="D68" s="90"/>
      <c r="E68" s="89"/>
      <c r="F68" s="90">
        <v>0</v>
      </c>
      <c r="G68" s="89">
        <v>0</v>
      </c>
      <c r="H68" s="90">
        <v>0</v>
      </c>
      <c r="I68" s="89">
        <v>0</v>
      </c>
    </row>
    <row r="69" spans="1:9">
      <c r="A69" s="84" t="s">
        <v>384</v>
      </c>
      <c r="B69" s="91">
        <v>326341.42121132131</v>
      </c>
      <c r="C69" s="126">
        <v>337470.96543262317</v>
      </c>
      <c r="D69" s="91">
        <v>358774.06470756169</v>
      </c>
      <c r="E69" s="126">
        <v>333826.89208498434</v>
      </c>
      <c r="F69" s="91">
        <v>317899.00397005701</v>
      </c>
      <c r="G69" s="126">
        <v>324905.30510501948</v>
      </c>
      <c r="H69" s="91">
        <v>350366.04794396635</v>
      </c>
      <c r="I69" s="126">
        <v>285634.48412897252</v>
      </c>
    </row>
    <row r="70" spans="1:9">
      <c r="A70" s="123" t="s">
        <v>385</v>
      </c>
      <c r="B70" s="128">
        <v>0</v>
      </c>
      <c r="C70" s="129">
        <v>0</v>
      </c>
      <c r="D70" s="128">
        <v>0</v>
      </c>
      <c r="E70" s="129">
        <v>0</v>
      </c>
      <c r="F70" s="128">
        <v>0</v>
      </c>
      <c r="G70" s="129">
        <v>0</v>
      </c>
      <c r="H70" s="128">
        <v>0</v>
      </c>
      <c r="I70" s="129">
        <v>0</v>
      </c>
    </row>
    <row r="71" spans="1:9">
      <c r="A71" s="123" t="s">
        <v>386</v>
      </c>
      <c r="B71" s="128">
        <v>0</v>
      </c>
      <c r="C71" s="129">
        <v>0</v>
      </c>
      <c r="D71" s="128">
        <v>0</v>
      </c>
      <c r="E71" s="129">
        <v>0</v>
      </c>
      <c r="F71" s="128">
        <v>0</v>
      </c>
      <c r="G71" s="129">
        <v>0</v>
      </c>
      <c r="H71" s="128">
        <v>0</v>
      </c>
      <c r="I71" s="129">
        <v>0</v>
      </c>
    </row>
    <row r="72" spans="1:9">
      <c r="A72" s="123" t="s">
        <v>387</v>
      </c>
      <c r="B72" s="128">
        <v>326341.42121132126</v>
      </c>
      <c r="C72" s="129">
        <v>337470.96543262317</v>
      </c>
      <c r="D72" s="128">
        <v>358774.06470756169</v>
      </c>
      <c r="E72" s="129">
        <v>333826.89208498434</v>
      </c>
      <c r="F72" s="128">
        <v>317899.00397005701</v>
      </c>
      <c r="G72" s="129">
        <v>324905.30510501948</v>
      </c>
      <c r="H72" s="128">
        <v>350366.04794396635</v>
      </c>
      <c r="I72" s="129">
        <v>285634.48412897252</v>
      </c>
    </row>
    <row r="73" spans="1:9">
      <c r="A73" s="74" t="s">
        <v>388</v>
      </c>
      <c r="B73" s="130"/>
      <c r="C73" s="130"/>
      <c r="D73" s="130"/>
      <c r="E73" s="130"/>
      <c r="F73" s="512" t="s">
        <v>388</v>
      </c>
      <c r="G73" s="512"/>
      <c r="H73" s="512"/>
      <c r="I73" s="512"/>
    </row>
    <row r="74" spans="1:9">
      <c r="A74" s="84" t="s">
        <v>389</v>
      </c>
      <c r="B74" s="130"/>
      <c r="C74" s="130"/>
      <c r="D74" s="130"/>
      <c r="E74" s="130"/>
      <c r="F74" s="90">
        <v>800499.62112987821</v>
      </c>
      <c r="G74" s="89">
        <v>805861.71124366706</v>
      </c>
      <c r="H74" s="90">
        <v>866519.07578558766</v>
      </c>
      <c r="I74" s="89">
        <v>1098440.3954996427</v>
      </c>
    </row>
    <row r="75" spans="1:9">
      <c r="A75" s="84" t="s">
        <v>390</v>
      </c>
      <c r="B75" s="130"/>
      <c r="C75" s="130"/>
      <c r="D75" s="130"/>
      <c r="E75" s="130"/>
      <c r="F75" s="90">
        <v>478120.58010948269</v>
      </c>
      <c r="G75" s="89">
        <v>306773.88376957754</v>
      </c>
      <c r="H75" s="90">
        <v>283132.13814480812</v>
      </c>
      <c r="I75" s="89">
        <v>491305.74448415136</v>
      </c>
    </row>
    <row r="76" spans="1:9">
      <c r="A76" s="84" t="s">
        <v>391</v>
      </c>
      <c r="B76" s="130"/>
      <c r="C76" s="130"/>
      <c r="D76" s="130"/>
      <c r="E76" s="130"/>
      <c r="F76" s="125">
        <v>1.6742630508533547</v>
      </c>
      <c r="G76" s="124">
        <v>2.6268915115634872</v>
      </c>
      <c r="H76" s="125">
        <v>3.0604758663688187</v>
      </c>
      <c r="I76" s="124">
        <v>2.2357572811467024</v>
      </c>
    </row>
  </sheetData>
  <mergeCells count="6">
    <mergeCell ref="F73:I73"/>
    <mergeCell ref="B4:E4"/>
    <mergeCell ref="F4:I4"/>
    <mergeCell ref="B42:E42"/>
    <mergeCell ref="F42:I42"/>
    <mergeCell ref="F35:I35"/>
  </mergeCells>
  <pageMargins left="0.7" right="0.7" top="0.75" bottom="0.75" header="0.3" footer="0.3"/>
  <pageSetup paperSize="9" orientation="portrait"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EFFA-17AC-422A-9D88-FFCBEE4C1172}">
  <sheetPr>
    <tabColor rgb="FF447FA6"/>
  </sheetPr>
  <dimension ref="A1:M171"/>
  <sheetViews>
    <sheetView showGridLines="0" zoomScaleNormal="100" workbookViewId="0">
      <selection activeCell="A15" sqref="A15"/>
    </sheetView>
  </sheetViews>
  <sheetFormatPr defaultRowHeight="14.4"/>
  <cols>
    <col min="1" max="1" width="45.109375" style="111" customWidth="1"/>
    <col min="2" max="6" width="12.5546875" style="111" customWidth="1"/>
    <col min="7" max="7" width="11" customWidth="1"/>
    <col min="8" max="8" width="45.33203125" style="111" customWidth="1"/>
    <col min="9" max="13" width="12.5546875" style="111" customWidth="1"/>
  </cols>
  <sheetData>
    <row r="1" spans="1:13">
      <c r="A1" s="112"/>
      <c r="B1" s="112"/>
      <c r="C1" s="112"/>
      <c r="D1" s="112"/>
      <c r="E1" s="112"/>
      <c r="F1" s="112"/>
      <c r="H1" s="112"/>
      <c r="I1" s="112"/>
      <c r="J1" s="112"/>
      <c r="K1" s="112"/>
      <c r="L1" s="112"/>
      <c r="M1" s="112"/>
    </row>
    <row r="2" spans="1:13" ht="27">
      <c r="A2" s="344" t="s">
        <v>392</v>
      </c>
      <c r="B2" s="113"/>
      <c r="C2" s="333"/>
      <c r="D2" s="334"/>
      <c r="E2" s="334"/>
      <c r="F2" s="335" t="s">
        <v>844</v>
      </c>
      <c r="G2" s="313"/>
      <c r="H2" s="344" t="s">
        <v>392</v>
      </c>
      <c r="I2" s="113"/>
      <c r="J2" s="75"/>
      <c r="K2" s="73"/>
      <c r="L2" s="73"/>
      <c r="M2" s="335" t="s">
        <v>845</v>
      </c>
    </row>
    <row r="3" spans="1:13">
      <c r="A3" s="345" t="s">
        <v>197</v>
      </c>
      <c r="B3" s="491" t="s">
        <v>393</v>
      </c>
      <c r="C3" s="516"/>
      <c r="D3" s="516"/>
      <c r="E3" s="492"/>
      <c r="F3" s="114" t="s">
        <v>394</v>
      </c>
      <c r="G3" s="313"/>
      <c r="H3" s="88" t="s">
        <v>197</v>
      </c>
      <c r="I3" s="491" t="s">
        <v>393</v>
      </c>
      <c r="J3" s="516"/>
      <c r="K3" s="516"/>
      <c r="L3" s="492"/>
      <c r="M3" s="114" t="s">
        <v>394</v>
      </c>
    </row>
    <row r="4" spans="1:13">
      <c r="A4" s="113"/>
      <c r="B4" s="108" t="s">
        <v>395</v>
      </c>
      <c r="C4" s="114" t="s">
        <v>396</v>
      </c>
      <c r="D4" s="108" t="s">
        <v>397</v>
      </c>
      <c r="E4" s="114" t="s">
        <v>398</v>
      </c>
      <c r="F4" s="79"/>
      <c r="H4" s="113"/>
      <c r="I4" s="108" t="s">
        <v>395</v>
      </c>
      <c r="J4" s="114" t="s">
        <v>396</v>
      </c>
      <c r="K4" s="108" t="s">
        <v>397</v>
      </c>
      <c r="L4" s="114" t="s">
        <v>398</v>
      </c>
      <c r="M4" s="79"/>
    </row>
    <row r="5" spans="1:13">
      <c r="A5" s="121" t="s">
        <v>399</v>
      </c>
      <c r="B5" s="116"/>
      <c r="C5" s="116"/>
      <c r="D5" s="116"/>
      <c r="E5" s="116"/>
      <c r="F5" s="116"/>
      <c r="H5" s="121" t="s">
        <v>399</v>
      </c>
      <c r="I5" s="116"/>
      <c r="J5" s="116"/>
      <c r="K5" s="116"/>
      <c r="L5" s="116"/>
      <c r="M5" s="116"/>
    </row>
    <row r="6" spans="1:13">
      <c r="A6" s="94" t="s">
        <v>400</v>
      </c>
      <c r="B6" s="118">
        <v>773771.48624999996</v>
      </c>
      <c r="C6" s="119">
        <v>0</v>
      </c>
      <c r="D6" s="118">
        <v>0</v>
      </c>
      <c r="E6" s="119">
        <v>0</v>
      </c>
      <c r="F6" s="118">
        <v>773771.48624999996</v>
      </c>
      <c r="H6" s="94" t="s">
        <v>400</v>
      </c>
      <c r="I6" s="118">
        <v>778796.1597099998</v>
      </c>
      <c r="J6" s="119">
        <v>0</v>
      </c>
      <c r="K6" s="118">
        <v>0</v>
      </c>
      <c r="L6" s="119">
        <v>0</v>
      </c>
      <c r="M6" s="118">
        <v>778796.1597099998</v>
      </c>
    </row>
    <row r="7" spans="1:13">
      <c r="A7" s="93" t="s">
        <v>9</v>
      </c>
      <c r="B7" s="116">
        <v>773771.48624999996</v>
      </c>
      <c r="C7" s="115">
        <v>0</v>
      </c>
      <c r="D7" s="116">
        <v>0</v>
      </c>
      <c r="E7" s="115">
        <v>0</v>
      </c>
      <c r="F7" s="116">
        <v>773771.48624999996</v>
      </c>
      <c r="H7" s="93" t="s">
        <v>9</v>
      </c>
      <c r="I7" s="116">
        <v>778796.1597099998</v>
      </c>
      <c r="J7" s="115">
        <v>0</v>
      </c>
      <c r="K7" s="116">
        <v>0</v>
      </c>
      <c r="L7" s="115">
        <v>0</v>
      </c>
      <c r="M7" s="116">
        <v>778796.1597099998</v>
      </c>
    </row>
    <row r="8" spans="1:13">
      <c r="A8" s="93" t="s">
        <v>401</v>
      </c>
      <c r="B8" s="117"/>
      <c r="C8" s="115">
        <v>0</v>
      </c>
      <c r="D8" s="116">
        <v>0</v>
      </c>
      <c r="E8" s="115">
        <v>0</v>
      </c>
      <c r="F8" s="116">
        <v>0</v>
      </c>
      <c r="H8" s="93" t="s">
        <v>401</v>
      </c>
      <c r="I8" s="117"/>
      <c r="J8" s="115">
        <v>0</v>
      </c>
      <c r="K8" s="116">
        <v>0</v>
      </c>
      <c r="L8" s="115">
        <v>0</v>
      </c>
      <c r="M8" s="116">
        <v>0</v>
      </c>
    </row>
    <row r="9" spans="1:13">
      <c r="A9" s="94" t="s">
        <v>402</v>
      </c>
      <c r="B9" s="120"/>
      <c r="C9" s="119">
        <v>5764981.7934526913</v>
      </c>
      <c r="D9" s="118">
        <v>160791.55138375002</v>
      </c>
      <c r="E9" s="119">
        <v>1822391.4626235599</v>
      </c>
      <c r="F9" s="118">
        <v>7396956.1462964648</v>
      </c>
      <c r="H9" s="94" t="s">
        <v>402</v>
      </c>
      <c r="I9" s="120"/>
      <c r="J9" s="119">
        <v>4603749.1657754704</v>
      </c>
      <c r="K9" s="118">
        <v>266252.77150079183</v>
      </c>
      <c r="L9" s="119">
        <v>1837457.9672738744</v>
      </c>
      <c r="M9" s="118">
        <v>6449032.6730950102</v>
      </c>
    </row>
    <row r="10" spans="1:13">
      <c r="A10" s="93" t="s">
        <v>403</v>
      </c>
      <c r="B10" s="117"/>
      <c r="C10" s="115">
        <v>4694593.6539777787</v>
      </c>
      <c r="D10" s="116">
        <v>132779.81242438901</v>
      </c>
      <c r="E10" s="115">
        <v>1501739.3728364529</v>
      </c>
      <c r="F10" s="116">
        <v>6087744.1659185123</v>
      </c>
      <c r="H10" s="93" t="s">
        <v>403</v>
      </c>
      <c r="I10" s="117"/>
      <c r="J10" s="115">
        <v>4332112.9127600007</v>
      </c>
      <c r="K10" s="116">
        <v>239346.33269000001</v>
      </c>
      <c r="L10" s="115">
        <v>1505511.0141300005</v>
      </c>
      <c r="M10" s="116">
        <v>5848397.2973075006</v>
      </c>
    </row>
    <row r="11" spans="1:13">
      <c r="A11" s="93" t="s">
        <v>404</v>
      </c>
      <c r="B11" s="117"/>
      <c r="C11" s="115">
        <v>1070388.1394749121</v>
      </c>
      <c r="D11" s="116">
        <v>28011.738959361002</v>
      </c>
      <c r="E11" s="115">
        <v>320652.08978710702</v>
      </c>
      <c r="F11" s="116">
        <v>1309211.9803779528</v>
      </c>
      <c r="H11" s="93" t="s">
        <v>404</v>
      </c>
      <c r="I11" s="117"/>
      <c r="J11" s="115">
        <v>271636.25301546999</v>
      </c>
      <c r="K11" s="116">
        <v>26906.438810791809</v>
      </c>
      <c r="L11" s="115">
        <v>331946.95314387401</v>
      </c>
      <c r="M11" s="116">
        <v>600635.37578750972</v>
      </c>
    </row>
    <row r="12" spans="1:13">
      <c r="A12" s="94" t="s">
        <v>405</v>
      </c>
      <c r="B12" s="120"/>
      <c r="C12" s="119">
        <v>897539.99857875821</v>
      </c>
      <c r="D12" s="118">
        <v>558128.11130480818</v>
      </c>
      <c r="E12" s="119">
        <v>3700211.0396362967</v>
      </c>
      <c r="F12" s="118">
        <v>4042520.8346237005</v>
      </c>
      <c r="H12" s="94" t="s">
        <v>405</v>
      </c>
      <c r="I12" s="120"/>
      <c r="J12" s="119">
        <v>1289324.1385875638</v>
      </c>
      <c r="K12" s="118">
        <v>480626.70282052096</v>
      </c>
      <c r="L12" s="119">
        <v>3168075.0644430448</v>
      </c>
      <c r="M12" s="118">
        <v>3408945.1512133051</v>
      </c>
    </row>
    <row r="13" spans="1:13">
      <c r="A13" s="93" t="s">
        <v>406</v>
      </c>
      <c r="B13" s="117"/>
      <c r="C13" s="115">
        <v>0</v>
      </c>
      <c r="D13" s="116">
        <v>0</v>
      </c>
      <c r="E13" s="115">
        <v>0</v>
      </c>
      <c r="F13" s="116">
        <v>0</v>
      </c>
      <c r="H13" s="93" t="s">
        <v>406</v>
      </c>
      <c r="I13" s="117"/>
      <c r="J13" s="115">
        <v>0</v>
      </c>
      <c r="K13" s="116">
        <v>0</v>
      </c>
      <c r="L13" s="115">
        <v>0</v>
      </c>
      <c r="M13" s="116">
        <v>0</v>
      </c>
    </row>
    <row r="14" spans="1:13">
      <c r="A14" s="93" t="s">
        <v>407</v>
      </c>
      <c r="B14" s="117"/>
      <c r="C14" s="115">
        <v>897539.99857875821</v>
      </c>
      <c r="D14" s="116">
        <v>558128.11130480818</v>
      </c>
      <c r="E14" s="115">
        <v>3700211.0396362967</v>
      </c>
      <c r="F14" s="116">
        <v>4042520.8346237005</v>
      </c>
      <c r="H14" s="93" t="s">
        <v>407</v>
      </c>
      <c r="I14" s="117"/>
      <c r="J14" s="115">
        <v>1289324.1385875638</v>
      </c>
      <c r="K14" s="116">
        <v>480626.70282052096</v>
      </c>
      <c r="L14" s="115">
        <v>3168075.0644430448</v>
      </c>
      <c r="M14" s="116">
        <v>3408945.1512133051</v>
      </c>
    </row>
    <row r="15" spans="1:13">
      <c r="A15" s="94" t="s">
        <v>408</v>
      </c>
      <c r="B15" s="120"/>
      <c r="C15" s="119">
        <v>0</v>
      </c>
      <c r="D15" s="118">
        <v>0</v>
      </c>
      <c r="E15" s="119">
        <v>0</v>
      </c>
      <c r="F15" s="118">
        <v>0</v>
      </c>
      <c r="H15" s="94" t="s">
        <v>408</v>
      </c>
      <c r="I15" s="120"/>
      <c r="J15" s="119">
        <v>0</v>
      </c>
      <c r="K15" s="118">
        <v>0</v>
      </c>
      <c r="L15" s="119">
        <v>0</v>
      </c>
      <c r="M15" s="118"/>
    </row>
    <row r="16" spans="1:13">
      <c r="A16" s="94" t="s">
        <v>409</v>
      </c>
      <c r="B16" s="118">
        <v>12893.502230000004</v>
      </c>
      <c r="C16" s="119">
        <v>77707.431872899993</v>
      </c>
      <c r="D16" s="118">
        <v>0</v>
      </c>
      <c r="E16" s="119">
        <v>11163.114810000001</v>
      </c>
      <c r="F16" s="118">
        <v>11163.114810000001</v>
      </c>
      <c r="H16" s="94" t="s">
        <v>409</v>
      </c>
      <c r="I16" s="118">
        <v>22719.059949999999</v>
      </c>
      <c r="J16" s="119">
        <v>95415.355154650868</v>
      </c>
      <c r="K16" s="118">
        <v>150</v>
      </c>
      <c r="L16" s="119">
        <v>10102.243905350288</v>
      </c>
      <c r="M16" s="118">
        <v>10177.243905350288</v>
      </c>
    </row>
    <row r="17" spans="1:13">
      <c r="A17" s="93" t="s">
        <v>410</v>
      </c>
      <c r="B17" s="116">
        <v>12893.502230000004</v>
      </c>
      <c r="C17" s="117"/>
      <c r="D17" s="117"/>
      <c r="E17" s="117"/>
      <c r="F17" s="117"/>
      <c r="H17" s="93" t="s">
        <v>410</v>
      </c>
      <c r="I17" s="116">
        <v>22719.059949999999</v>
      </c>
      <c r="J17" s="117"/>
      <c r="K17" s="117"/>
      <c r="L17" s="117"/>
      <c r="M17" s="117"/>
    </row>
    <row r="18" spans="1:13" ht="21.6">
      <c r="A18" s="93" t="s">
        <v>411</v>
      </c>
      <c r="B18" s="117"/>
      <c r="C18" s="115">
        <v>77707.431872899993</v>
      </c>
      <c r="D18" s="116">
        <v>0</v>
      </c>
      <c r="E18" s="115">
        <v>11163.114810000001</v>
      </c>
      <c r="F18" s="116">
        <v>11163.114810000001</v>
      </c>
      <c r="H18" s="93" t="s">
        <v>411</v>
      </c>
      <c r="I18" s="117"/>
      <c r="J18" s="115">
        <v>95415.355154650868</v>
      </c>
      <c r="K18" s="116">
        <v>150</v>
      </c>
      <c r="L18" s="115">
        <v>10102.243905350288</v>
      </c>
      <c r="M18" s="116">
        <v>10177.243905350288</v>
      </c>
    </row>
    <row r="19" spans="1:13">
      <c r="A19" s="94" t="s">
        <v>412</v>
      </c>
      <c r="B19" s="120"/>
      <c r="C19" s="120"/>
      <c r="D19" s="120"/>
      <c r="E19" s="120"/>
      <c r="F19" s="118">
        <v>12224411.581980165</v>
      </c>
      <c r="H19" s="94" t="s">
        <v>412</v>
      </c>
      <c r="I19" s="120"/>
      <c r="J19" s="120"/>
      <c r="K19" s="120"/>
      <c r="L19" s="120"/>
      <c r="M19" s="118">
        <v>10646951.227923665</v>
      </c>
    </row>
    <row r="20" spans="1:13">
      <c r="A20"/>
      <c r="B20"/>
      <c r="C20"/>
      <c r="D20"/>
      <c r="E20"/>
      <c r="F20"/>
      <c r="H20" s="94"/>
      <c r="I20" s="94"/>
      <c r="J20" s="94"/>
      <c r="K20" s="94"/>
      <c r="L20" s="94"/>
      <c r="M20" s="94"/>
    </row>
    <row r="21" spans="1:13">
      <c r="A21" s="121" t="s">
        <v>413</v>
      </c>
      <c r="B21" s="116"/>
      <c r="C21" s="116"/>
      <c r="D21" s="116"/>
      <c r="E21" s="116"/>
      <c r="F21" s="116"/>
      <c r="H21" s="121" t="s">
        <v>413</v>
      </c>
      <c r="I21" s="116"/>
      <c r="J21" s="116"/>
      <c r="K21" s="116"/>
      <c r="L21" s="116"/>
      <c r="M21" s="116"/>
    </row>
    <row r="22" spans="1:13">
      <c r="A22" s="94" t="s">
        <v>414</v>
      </c>
      <c r="B22" s="120"/>
      <c r="C22" s="120"/>
      <c r="D22" s="120"/>
      <c r="E22" s="120"/>
      <c r="F22" s="118">
        <v>0</v>
      </c>
      <c r="H22" s="94" t="s">
        <v>414</v>
      </c>
      <c r="I22" s="120"/>
      <c r="J22" s="120"/>
      <c r="K22" s="120"/>
      <c r="L22" s="120"/>
      <c r="M22" s="118">
        <v>0</v>
      </c>
    </row>
    <row r="23" spans="1:13" ht="21.6">
      <c r="A23" s="94" t="s">
        <v>415</v>
      </c>
      <c r="B23" s="120"/>
      <c r="C23" s="338">
        <v>39362.858819677931</v>
      </c>
      <c r="D23" s="91">
        <v>30387.047888228106</v>
      </c>
      <c r="E23" s="119">
        <v>3436239.0211591125</v>
      </c>
      <c r="F23" s="118">
        <v>2980090.5886869659</v>
      </c>
      <c r="H23" s="94" t="s">
        <v>415</v>
      </c>
      <c r="I23" s="120"/>
      <c r="J23" s="119">
        <v>0</v>
      </c>
      <c r="K23" s="118">
        <v>0</v>
      </c>
      <c r="L23" s="119">
        <v>2300430.4509803541</v>
      </c>
      <c r="M23" s="118">
        <v>1955365.8833333012</v>
      </c>
    </row>
    <row r="24" spans="1:13">
      <c r="A24" s="94" t="s">
        <v>416</v>
      </c>
      <c r="B24" s="120"/>
      <c r="C24" s="119">
        <v>1.4590000000000001E-2</v>
      </c>
      <c r="D24" s="118">
        <v>0</v>
      </c>
      <c r="E24" s="119">
        <v>0</v>
      </c>
      <c r="F24" s="118">
        <v>7.2950000000000003E-3</v>
      </c>
      <c r="H24" s="94" t="s">
        <v>416</v>
      </c>
      <c r="I24" s="120"/>
      <c r="J24" s="119">
        <v>0.68188000000000004</v>
      </c>
      <c r="K24" s="118">
        <v>0</v>
      </c>
      <c r="L24" s="119">
        <v>0</v>
      </c>
      <c r="M24" s="118">
        <v>0.34094000000000002</v>
      </c>
    </row>
    <row r="25" spans="1:13">
      <c r="A25" s="94" t="s">
        <v>417</v>
      </c>
      <c r="B25" s="120"/>
      <c r="C25" s="119">
        <v>360725.39749876992</v>
      </c>
      <c r="D25" s="118">
        <v>128753.31711898657</v>
      </c>
      <c r="E25" s="119">
        <v>8837175.0243586879</v>
      </c>
      <c r="F25" s="118">
        <v>6032123.0110398997</v>
      </c>
      <c r="H25" s="94" t="s">
        <v>417</v>
      </c>
      <c r="I25" s="120"/>
      <c r="J25" s="119">
        <v>420275.75096346135</v>
      </c>
      <c r="K25" s="118">
        <v>115125.22782247188</v>
      </c>
      <c r="L25" s="119">
        <v>8388395.193752476</v>
      </c>
      <c r="M25" s="118">
        <v>5677776.4275087696</v>
      </c>
    </row>
    <row r="26" spans="1:13" ht="21.6">
      <c r="A26" s="93" t="s">
        <v>418</v>
      </c>
      <c r="B26" s="117"/>
      <c r="C26" s="115">
        <v>9547</v>
      </c>
      <c r="D26" s="116">
        <v>0</v>
      </c>
      <c r="E26" s="115">
        <v>0</v>
      </c>
      <c r="F26" s="116">
        <v>0</v>
      </c>
      <c r="H26" s="93" t="s">
        <v>418</v>
      </c>
      <c r="I26" s="117"/>
      <c r="J26" s="115">
        <v>0</v>
      </c>
      <c r="K26" s="116">
        <v>0</v>
      </c>
      <c r="L26" s="115">
        <v>0</v>
      </c>
      <c r="M26" s="116">
        <v>0</v>
      </c>
    </row>
    <row r="27" spans="1:13" ht="31.8">
      <c r="A27" s="93" t="s">
        <v>419</v>
      </c>
      <c r="B27" s="117"/>
      <c r="C27" s="115">
        <v>258673.43606008982</v>
      </c>
      <c r="D27" s="116">
        <v>0.90405100000000005</v>
      </c>
      <c r="E27" s="115">
        <v>28136.263487798638</v>
      </c>
      <c r="F27" s="116">
        <v>54004.059119307625</v>
      </c>
      <c r="H27" s="93" t="s">
        <v>419</v>
      </c>
      <c r="I27" s="117"/>
      <c r="J27" s="115">
        <v>311424.26753931068</v>
      </c>
      <c r="K27" s="116">
        <v>10301.396995982213</v>
      </c>
      <c r="L27" s="115">
        <v>38331.362899750457</v>
      </c>
      <c r="M27" s="116">
        <v>74624.488151672631</v>
      </c>
    </row>
    <row r="28" spans="1:13" ht="31.8">
      <c r="A28" s="93" t="s">
        <v>420</v>
      </c>
      <c r="B28" s="117"/>
      <c r="C28" s="115">
        <v>8405.5731473414744</v>
      </c>
      <c r="D28" s="116">
        <v>14027.625552905738</v>
      </c>
      <c r="E28" s="115">
        <v>60197.734598098752</v>
      </c>
      <c r="F28" s="116">
        <v>5955875.7097005919</v>
      </c>
      <c r="H28" s="93" t="s">
        <v>420</v>
      </c>
      <c r="I28" s="117"/>
      <c r="J28" s="115">
        <v>233.38479233612119</v>
      </c>
      <c r="K28" s="116">
        <v>720.33228528755899</v>
      </c>
      <c r="L28" s="115">
        <v>101391.60220232009</v>
      </c>
      <c r="M28" s="116">
        <v>5593880.5219570966</v>
      </c>
    </row>
    <row r="29" spans="1:13">
      <c r="A29" s="336" t="s">
        <v>421</v>
      </c>
      <c r="B29" s="117"/>
      <c r="C29" s="115">
        <v>1.4901161193847657E-11</v>
      </c>
      <c r="D29" s="116">
        <v>0</v>
      </c>
      <c r="E29" s="115">
        <v>9.5367431640625002E-10</v>
      </c>
      <c r="F29" s="116">
        <v>5420717.5783750797</v>
      </c>
      <c r="H29" s="122" t="s">
        <v>421</v>
      </c>
      <c r="I29" s="117"/>
      <c r="J29" s="115">
        <v>1.4358608878552914</v>
      </c>
      <c r="K29" s="116">
        <v>44.084348637789489</v>
      </c>
      <c r="L29" s="115">
        <v>24084.719833937645</v>
      </c>
      <c r="M29" s="116">
        <v>5389324.717122443</v>
      </c>
    </row>
    <row r="30" spans="1:13">
      <c r="A30" s="93" t="s">
        <v>422</v>
      </c>
      <c r="B30" s="117"/>
      <c r="C30" s="115">
        <v>84099.388291338619</v>
      </c>
      <c r="D30" s="116">
        <v>70238.30307508081</v>
      </c>
      <c r="E30" s="115">
        <v>8748841.0262727905</v>
      </c>
      <c r="F30" s="116">
        <v>0</v>
      </c>
      <c r="H30" s="93" t="s">
        <v>422</v>
      </c>
      <c r="I30" s="117"/>
      <c r="J30" s="115">
        <v>90075.263831814533</v>
      </c>
      <c r="K30" s="116">
        <v>104103.49854120211</v>
      </c>
      <c r="L30" s="115">
        <v>8248672.2286504051</v>
      </c>
      <c r="M30" s="116">
        <v>0</v>
      </c>
    </row>
    <row r="31" spans="1:13">
      <c r="A31" s="336" t="s">
        <v>423</v>
      </c>
      <c r="B31" s="117"/>
      <c r="C31" s="115">
        <v>81415.689560558661</v>
      </c>
      <c r="D31" s="116">
        <v>67481.925713507677</v>
      </c>
      <c r="E31" s="115">
        <v>8195941.485919944</v>
      </c>
      <c r="F31" s="116">
        <v>0</v>
      </c>
      <c r="H31" s="122" t="s">
        <v>423</v>
      </c>
      <c r="I31" s="117"/>
      <c r="J31" s="115">
        <v>88985.123144522498</v>
      </c>
      <c r="K31" s="116">
        <v>101859.47100500231</v>
      </c>
      <c r="L31" s="115">
        <v>8087820.7318554241</v>
      </c>
      <c r="M31" s="116">
        <v>0</v>
      </c>
    </row>
    <row r="32" spans="1:13" ht="31.8">
      <c r="A32" s="93" t="s">
        <v>424</v>
      </c>
      <c r="B32" s="117"/>
      <c r="C32" s="115">
        <v>0</v>
      </c>
      <c r="D32" s="116">
        <v>44486.48444</v>
      </c>
      <c r="E32" s="115">
        <v>0</v>
      </c>
      <c r="F32" s="116">
        <v>22243.24222</v>
      </c>
      <c r="H32" s="93" t="s">
        <v>424</v>
      </c>
      <c r="I32" s="117"/>
      <c r="J32" s="115">
        <v>18542.834800000001</v>
      </c>
      <c r="K32" s="116">
        <v>0</v>
      </c>
      <c r="L32" s="115">
        <v>0</v>
      </c>
      <c r="M32" s="116">
        <v>9271.4174000000003</v>
      </c>
    </row>
    <row r="33" spans="1:13">
      <c r="A33" s="94" t="s">
        <v>425</v>
      </c>
      <c r="B33" s="120"/>
      <c r="C33" s="119">
        <v>0</v>
      </c>
      <c r="D33" s="118">
        <v>0</v>
      </c>
      <c r="E33" s="119">
        <v>0</v>
      </c>
      <c r="F33" s="118">
        <v>0</v>
      </c>
      <c r="H33" s="94" t="s">
        <v>425</v>
      </c>
      <c r="I33" s="120"/>
      <c r="J33" s="119">
        <v>0</v>
      </c>
      <c r="K33" s="118">
        <v>0</v>
      </c>
      <c r="L33" s="119">
        <v>0</v>
      </c>
      <c r="M33" s="118">
        <v>0</v>
      </c>
    </row>
    <row r="34" spans="1:13">
      <c r="A34" s="94" t="s">
        <v>426</v>
      </c>
      <c r="B34" s="120"/>
      <c r="C34" s="119">
        <v>269746.36442068941</v>
      </c>
      <c r="D34" s="118">
        <v>-39294.925281310512</v>
      </c>
      <c r="E34" s="119">
        <v>-147375.56735651285</v>
      </c>
      <c r="F34" s="118">
        <v>-25299.914989884011</v>
      </c>
      <c r="H34" s="94" t="s">
        <v>426</v>
      </c>
      <c r="I34" s="118"/>
      <c r="J34" s="119">
        <v>278226.47666397074</v>
      </c>
      <c r="K34" s="118">
        <v>8431.7994181760259</v>
      </c>
      <c r="L34" s="119">
        <v>163001.90092324108</v>
      </c>
      <c r="M34" s="118">
        <v>205348.27588970645</v>
      </c>
    </row>
    <row r="35" spans="1:13">
      <c r="A35" s="93" t="s">
        <v>427</v>
      </c>
      <c r="B35" s="117"/>
      <c r="C35" s="117"/>
      <c r="D35" s="117"/>
      <c r="E35" s="115">
        <v>0</v>
      </c>
      <c r="F35" s="116">
        <v>0</v>
      </c>
      <c r="H35" s="93" t="s">
        <v>427</v>
      </c>
      <c r="I35" s="117"/>
      <c r="J35" s="117"/>
      <c r="K35" s="117"/>
      <c r="L35" s="115"/>
      <c r="M35" s="116"/>
    </row>
    <row r="36" spans="1:13" ht="21.6">
      <c r="A36" s="93" t="s">
        <v>428</v>
      </c>
      <c r="B36" s="117"/>
      <c r="C36" s="115">
        <v>144301.25782</v>
      </c>
      <c r="D36" s="116">
        <v>0</v>
      </c>
      <c r="E36" s="337">
        <v>0</v>
      </c>
      <c r="F36" s="116">
        <v>122656.06914699999</v>
      </c>
      <c r="H36" s="93" t="s">
        <v>428</v>
      </c>
      <c r="I36" s="117"/>
      <c r="J36" s="115">
        <v>0</v>
      </c>
      <c r="K36" s="116">
        <v>0</v>
      </c>
      <c r="L36" s="115">
        <v>42120.389010000006</v>
      </c>
      <c r="M36" s="116">
        <v>35802.330658500003</v>
      </c>
    </row>
    <row r="37" spans="1:13">
      <c r="A37" s="93" t="s">
        <v>429</v>
      </c>
      <c r="B37" s="117"/>
      <c r="C37" s="115">
        <v>0</v>
      </c>
      <c r="D37" s="116">
        <v>0</v>
      </c>
      <c r="E37" s="115">
        <v>0</v>
      </c>
      <c r="F37" s="116">
        <v>0</v>
      </c>
      <c r="H37" s="93" t="s">
        <v>429</v>
      </c>
      <c r="I37" s="117"/>
      <c r="J37" s="115">
        <v>12387.862640000199</v>
      </c>
      <c r="K37" s="116">
        <v>0</v>
      </c>
      <c r="L37" s="115">
        <v>0</v>
      </c>
      <c r="M37" s="116">
        <v>12387.862640000199</v>
      </c>
    </row>
    <row r="38" spans="1:13">
      <c r="A38" s="93" t="s">
        <v>430</v>
      </c>
      <c r="B38" s="117"/>
      <c r="C38" s="115">
        <v>100298.82442</v>
      </c>
      <c r="D38" s="116">
        <v>0</v>
      </c>
      <c r="E38" s="115">
        <v>0</v>
      </c>
      <c r="F38" s="116">
        <v>5014.941221</v>
      </c>
      <c r="H38" s="93" t="s">
        <v>430</v>
      </c>
      <c r="I38" s="117"/>
      <c r="J38" s="115">
        <v>225005.86100878063</v>
      </c>
      <c r="K38" s="116">
        <v>0</v>
      </c>
      <c r="L38" s="115">
        <v>0</v>
      </c>
      <c r="M38" s="116">
        <v>11250.293050439032</v>
      </c>
    </row>
    <row r="39" spans="1:13">
      <c r="A39" s="93" t="s">
        <v>431</v>
      </c>
      <c r="B39" s="117"/>
      <c r="C39" s="337">
        <v>25146.282180689384</v>
      </c>
      <c r="D39" s="116">
        <v>-39294.925281310512</v>
      </c>
      <c r="E39" s="115">
        <v>-147375.56735651285</v>
      </c>
      <c r="F39" s="116">
        <v>-152970.925357884</v>
      </c>
      <c r="G39" s="313"/>
      <c r="H39" s="93" t="s">
        <v>431</v>
      </c>
      <c r="I39" s="117"/>
      <c r="J39" s="115">
        <v>40832.753015190057</v>
      </c>
      <c r="K39" s="116">
        <v>8431.7994181760259</v>
      </c>
      <c r="L39" s="115">
        <v>120881.51191324108</v>
      </c>
      <c r="M39" s="116">
        <v>145907.78954076738</v>
      </c>
    </row>
    <row r="40" spans="1:13">
      <c r="A40" s="93" t="s">
        <v>432</v>
      </c>
      <c r="B40" s="117"/>
      <c r="C40" s="115">
        <v>139429.74987</v>
      </c>
      <c r="D40" s="116">
        <v>401472.00943999999</v>
      </c>
      <c r="E40" s="115">
        <v>134300.29712999999</v>
      </c>
      <c r="F40" s="116">
        <v>33872.365585499996</v>
      </c>
      <c r="H40" s="93" t="s">
        <v>432</v>
      </c>
      <c r="I40" s="117"/>
      <c r="J40" s="115">
        <v>607021.17817999993</v>
      </c>
      <c r="K40" s="116">
        <v>0</v>
      </c>
      <c r="L40" s="115">
        <v>0</v>
      </c>
      <c r="M40" s="116">
        <v>30351.058908999999</v>
      </c>
    </row>
    <row r="41" spans="1:13">
      <c r="A41" s="339" t="s">
        <v>433</v>
      </c>
      <c r="B41" s="340"/>
      <c r="C41" s="340"/>
      <c r="D41" s="340"/>
      <c r="E41" s="340"/>
      <c r="F41" s="341">
        <v>9020786.0576174837</v>
      </c>
      <c r="H41" s="94" t="s">
        <v>433</v>
      </c>
      <c r="I41" s="120"/>
      <c r="J41" s="120"/>
      <c r="K41" s="120"/>
      <c r="L41" s="120"/>
      <c r="M41" s="118">
        <v>7868841.986580777</v>
      </c>
    </row>
    <row r="42" spans="1:13">
      <c r="A42" s="342" t="s">
        <v>434</v>
      </c>
      <c r="B42" s="343"/>
      <c r="C42" s="343"/>
      <c r="D42" s="343"/>
      <c r="E42" s="343"/>
      <c r="F42" s="388">
        <v>1.355138177970358</v>
      </c>
      <c r="H42" s="94" t="s">
        <v>434</v>
      </c>
      <c r="I42" s="120"/>
      <c r="J42" s="120"/>
      <c r="K42" s="120"/>
      <c r="L42" s="120"/>
      <c r="M42" s="392">
        <v>1.3530518526208266</v>
      </c>
    </row>
    <row r="43" spans="1:13">
      <c r="B43"/>
      <c r="C43"/>
      <c r="D43"/>
      <c r="E43"/>
      <c r="F43"/>
      <c r="H43"/>
      <c r="I43"/>
      <c r="J43"/>
      <c r="K43"/>
      <c r="L43"/>
      <c r="M43"/>
    </row>
    <row r="44" spans="1:13">
      <c r="B44"/>
      <c r="C44"/>
      <c r="D44"/>
      <c r="E44"/>
      <c r="F44"/>
      <c r="H44"/>
      <c r="I44"/>
      <c r="J44"/>
      <c r="K44"/>
      <c r="L44"/>
      <c r="M44"/>
    </row>
    <row r="45" spans="1:13" ht="27">
      <c r="A45" s="344" t="s">
        <v>392</v>
      </c>
      <c r="B45" s="113"/>
      <c r="C45" s="333"/>
      <c r="D45" s="334"/>
      <c r="E45" s="334"/>
      <c r="F45" s="335" t="s">
        <v>846</v>
      </c>
      <c r="H45" s="97" t="s">
        <v>392</v>
      </c>
      <c r="I45" s="113"/>
      <c r="J45" s="390"/>
      <c r="K45" s="391"/>
      <c r="L45" s="391"/>
      <c r="M45" s="335" t="s">
        <v>103</v>
      </c>
    </row>
    <row r="46" spans="1:13">
      <c r="A46" s="345" t="s">
        <v>197</v>
      </c>
      <c r="B46" s="491" t="s">
        <v>393</v>
      </c>
      <c r="C46" s="516"/>
      <c r="D46" s="516"/>
      <c r="E46" s="492"/>
      <c r="F46" s="114" t="s">
        <v>394</v>
      </c>
      <c r="H46" s="88" t="s">
        <v>197</v>
      </c>
      <c r="I46" s="491" t="s">
        <v>393</v>
      </c>
      <c r="J46" s="516"/>
      <c r="K46" s="516"/>
      <c r="L46" s="492"/>
      <c r="M46" s="114" t="s">
        <v>394</v>
      </c>
    </row>
    <row r="47" spans="1:13">
      <c r="A47" s="113"/>
      <c r="B47" s="108" t="s">
        <v>395</v>
      </c>
      <c r="C47" s="114" t="s">
        <v>396</v>
      </c>
      <c r="D47" s="108" t="s">
        <v>397</v>
      </c>
      <c r="E47" s="114" t="s">
        <v>398</v>
      </c>
      <c r="F47" s="79"/>
      <c r="H47" s="113"/>
      <c r="I47" s="108" t="s">
        <v>395</v>
      </c>
      <c r="J47" s="114" t="s">
        <v>396</v>
      </c>
      <c r="K47" s="108" t="s">
        <v>397</v>
      </c>
      <c r="L47" s="114" t="s">
        <v>398</v>
      </c>
      <c r="M47" s="79"/>
    </row>
    <row r="48" spans="1:13">
      <c r="A48" s="121" t="s">
        <v>399</v>
      </c>
      <c r="B48" s="116"/>
      <c r="C48" s="116"/>
      <c r="D48" s="116"/>
      <c r="E48" s="116"/>
      <c r="F48" s="116"/>
      <c r="H48" s="121" t="s">
        <v>399</v>
      </c>
      <c r="I48" s="116"/>
      <c r="J48" s="116"/>
      <c r="K48" s="116"/>
      <c r="L48" s="116"/>
      <c r="M48" s="116"/>
    </row>
    <row r="49" spans="1:13">
      <c r="A49" s="94" t="s">
        <v>400</v>
      </c>
      <c r="B49" s="118">
        <v>773936.18117999996</v>
      </c>
      <c r="C49" s="119">
        <v>0</v>
      </c>
      <c r="D49" s="118">
        <v>0</v>
      </c>
      <c r="E49" s="119">
        <v>0</v>
      </c>
      <c r="F49" s="118">
        <v>773936.18117999996</v>
      </c>
      <c r="H49" s="94" t="s">
        <v>400</v>
      </c>
      <c r="I49" s="118">
        <v>776466.00750999991</v>
      </c>
      <c r="J49" s="119">
        <v>0</v>
      </c>
      <c r="K49" s="118">
        <v>0</v>
      </c>
      <c r="L49" s="119">
        <v>0</v>
      </c>
      <c r="M49" s="118">
        <v>776466.00750999991</v>
      </c>
    </row>
    <row r="50" spans="1:13">
      <c r="A50" s="93" t="s">
        <v>9</v>
      </c>
      <c r="B50" s="116">
        <v>773936.18117999996</v>
      </c>
      <c r="C50" s="115">
        <v>0</v>
      </c>
      <c r="D50" s="116">
        <v>0</v>
      </c>
      <c r="E50" s="115">
        <v>0</v>
      </c>
      <c r="F50" s="116">
        <v>773936.18117999996</v>
      </c>
      <c r="H50" s="93" t="s">
        <v>9</v>
      </c>
      <c r="I50" s="116">
        <v>776466.00750999991</v>
      </c>
      <c r="J50" s="115">
        <v>0</v>
      </c>
      <c r="K50" s="116">
        <v>0</v>
      </c>
      <c r="L50" s="115">
        <v>0</v>
      </c>
      <c r="M50" s="116">
        <v>776466.00750999991</v>
      </c>
    </row>
    <row r="51" spans="1:13">
      <c r="A51" s="93" t="s">
        <v>401</v>
      </c>
      <c r="B51" s="117"/>
      <c r="C51" s="115">
        <v>0</v>
      </c>
      <c r="D51" s="116">
        <v>0</v>
      </c>
      <c r="E51" s="115">
        <v>0</v>
      </c>
      <c r="F51" s="116">
        <v>0</v>
      </c>
      <c r="H51" s="93" t="s">
        <v>401</v>
      </c>
      <c r="I51" s="117"/>
      <c r="J51" s="115">
        <v>0</v>
      </c>
      <c r="K51" s="116">
        <v>0</v>
      </c>
      <c r="L51" s="115">
        <v>0</v>
      </c>
      <c r="M51" s="116">
        <v>0</v>
      </c>
    </row>
    <row r="52" spans="1:13">
      <c r="A52" s="94" t="s">
        <v>402</v>
      </c>
      <c r="B52" s="120"/>
      <c r="C52" s="119">
        <v>6034497.2618639497</v>
      </c>
      <c r="D52" s="118">
        <v>155553.43315505999</v>
      </c>
      <c r="E52" s="119">
        <v>1848246.11204099</v>
      </c>
      <c r="F52" s="118">
        <v>7665922.3457618952</v>
      </c>
      <c r="H52" s="94" t="s">
        <v>402</v>
      </c>
      <c r="I52" s="120"/>
      <c r="J52" s="119">
        <v>4741446.4617475811</v>
      </c>
      <c r="K52" s="118">
        <v>207515.91510140171</v>
      </c>
      <c r="L52" s="119">
        <v>1790511.2361153073</v>
      </c>
      <c r="M52" s="118">
        <v>6476967.4205893911</v>
      </c>
    </row>
    <row r="53" spans="1:13">
      <c r="A53" s="93" t="s">
        <v>403</v>
      </c>
      <c r="B53" s="117"/>
      <c r="C53" s="115">
        <v>4806882.5157795046</v>
      </c>
      <c r="D53" s="116">
        <v>125729.648296434</v>
      </c>
      <c r="E53" s="115">
        <v>1505842.878993629</v>
      </c>
      <c r="F53" s="116">
        <v>6191824.4348657699</v>
      </c>
      <c r="H53" s="93" t="s">
        <v>403</v>
      </c>
      <c r="I53" s="117"/>
      <c r="J53" s="115">
        <v>4460008.2806599997</v>
      </c>
      <c r="K53" s="116">
        <v>187792.62554000001</v>
      </c>
      <c r="L53" s="115">
        <v>1467146.87029</v>
      </c>
      <c r="M53" s="116">
        <v>5882557.7311799992</v>
      </c>
    </row>
    <row r="54" spans="1:13">
      <c r="A54" s="93" t="s">
        <v>404</v>
      </c>
      <c r="B54" s="117"/>
      <c r="C54" s="115">
        <v>1227614.7460844449</v>
      </c>
      <c r="D54" s="116">
        <v>29823.784858626001</v>
      </c>
      <c r="E54" s="115">
        <v>342403.23304736102</v>
      </c>
      <c r="F54" s="116">
        <v>1474097.9108961248</v>
      </c>
      <c r="H54" s="93" t="s">
        <v>404</v>
      </c>
      <c r="I54" s="117"/>
      <c r="J54" s="115">
        <v>281438.18108758156</v>
      </c>
      <c r="K54" s="116">
        <v>19723.289561401692</v>
      </c>
      <c r="L54" s="115">
        <v>323364.36582530732</v>
      </c>
      <c r="M54" s="116">
        <v>594409.68940939219</v>
      </c>
    </row>
    <row r="55" spans="1:13">
      <c r="A55" s="94" t="s">
        <v>405</v>
      </c>
      <c r="B55" s="120"/>
      <c r="C55" s="119">
        <v>943326.42317932181</v>
      </c>
      <c r="D55" s="118">
        <v>471506.90846000006</v>
      </c>
      <c r="E55" s="119">
        <v>3717572.123000707</v>
      </c>
      <c r="F55" s="118">
        <v>3999314.4919207073</v>
      </c>
      <c r="H55" s="94" t="s">
        <v>405</v>
      </c>
      <c r="I55" s="120"/>
      <c r="J55" s="119">
        <v>364093.30340229662</v>
      </c>
      <c r="K55" s="118">
        <v>499324.9213410173</v>
      </c>
      <c r="L55" s="119">
        <v>3523819.1760307029</v>
      </c>
      <c r="M55" s="118">
        <v>3781514.2966612116</v>
      </c>
    </row>
    <row r="56" spans="1:13">
      <c r="A56" s="93" t="s">
        <v>406</v>
      </c>
      <c r="B56" s="117"/>
      <c r="C56" s="115">
        <v>0</v>
      </c>
      <c r="D56" s="116">
        <v>0</v>
      </c>
      <c r="E56" s="115">
        <v>0</v>
      </c>
      <c r="F56" s="116">
        <v>0</v>
      </c>
      <c r="H56" s="93" t="s">
        <v>406</v>
      </c>
      <c r="I56" s="117"/>
      <c r="J56" s="115">
        <v>0</v>
      </c>
      <c r="K56" s="116">
        <v>0</v>
      </c>
      <c r="L56" s="115">
        <v>0</v>
      </c>
      <c r="M56" s="116">
        <v>0</v>
      </c>
    </row>
    <row r="57" spans="1:13">
      <c r="A57" s="93" t="s">
        <v>407</v>
      </c>
      <c r="B57" s="117"/>
      <c r="C57" s="115">
        <v>943326.42317932181</v>
      </c>
      <c r="D57" s="116">
        <v>471506.90846000006</v>
      </c>
      <c r="E57" s="115">
        <v>3717572.123000707</v>
      </c>
      <c r="F57" s="116">
        <v>3999314.4919207073</v>
      </c>
      <c r="H57" s="93" t="s">
        <v>407</v>
      </c>
      <c r="I57" s="117"/>
      <c r="J57" s="115">
        <v>364093.30340229662</v>
      </c>
      <c r="K57" s="116">
        <v>499324.9213410173</v>
      </c>
      <c r="L57" s="115">
        <v>3523819.1760307029</v>
      </c>
      <c r="M57" s="116">
        <v>3781514.2966612116</v>
      </c>
    </row>
    <row r="58" spans="1:13">
      <c r="A58" s="94" t="s">
        <v>408</v>
      </c>
      <c r="B58" s="120"/>
      <c r="C58" s="119">
        <v>0</v>
      </c>
      <c r="D58" s="118">
        <v>0</v>
      </c>
      <c r="E58" s="119">
        <v>0</v>
      </c>
      <c r="F58" s="118">
        <v>0</v>
      </c>
      <c r="H58" s="94" t="s">
        <v>408</v>
      </c>
      <c r="I58" s="120"/>
      <c r="J58" s="119">
        <v>0</v>
      </c>
      <c r="K58" s="118">
        <v>0</v>
      </c>
      <c r="L58" s="119">
        <v>0</v>
      </c>
      <c r="M58" s="118"/>
    </row>
    <row r="59" spans="1:13">
      <c r="A59" s="94" t="s">
        <v>409</v>
      </c>
      <c r="B59" s="118">
        <v>4570.5575800000133</v>
      </c>
      <c r="C59" s="119">
        <v>57799.6100286</v>
      </c>
      <c r="D59" s="118">
        <v>0</v>
      </c>
      <c r="E59" s="119">
        <v>25000.198420000001</v>
      </c>
      <c r="F59" s="118">
        <v>25000.198420000001</v>
      </c>
      <c r="H59" s="94" t="s">
        <v>409</v>
      </c>
      <c r="I59" s="118">
        <v>39143.976270000043</v>
      </c>
      <c r="J59" s="119">
        <v>72744.208300000522</v>
      </c>
      <c r="K59" s="118">
        <v>150</v>
      </c>
      <c r="L59" s="119">
        <v>8104.4587699999975</v>
      </c>
      <c r="M59" s="118">
        <v>8179.4587699999975</v>
      </c>
    </row>
    <row r="60" spans="1:13">
      <c r="A60" s="93" t="s">
        <v>410</v>
      </c>
      <c r="B60" s="116">
        <v>4570.5575800000133</v>
      </c>
      <c r="C60" s="117"/>
      <c r="D60" s="117"/>
      <c r="E60" s="117"/>
      <c r="F60" s="117"/>
      <c r="H60" s="93" t="s">
        <v>410</v>
      </c>
      <c r="I60" s="116">
        <v>39143.976270000043</v>
      </c>
      <c r="J60" s="117"/>
      <c r="K60" s="117"/>
      <c r="L60" s="117"/>
      <c r="M60" s="117"/>
    </row>
    <row r="61" spans="1:13" ht="21.6">
      <c r="A61" s="93" t="s">
        <v>411</v>
      </c>
      <c r="B61" s="117"/>
      <c r="C61" s="115">
        <v>57799.6100286</v>
      </c>
      <c r="D61" s="116">
        <v>0</v>
      </c>
      <c r="E61" s="115">
        <v>25000.198420000001</v>
      </c>
      <c r="F61" s="116">
        <v>25000.198420000001</v>
      </c>
      <c r="H61" s="93" t="s">
        <v>411</v>
      </c>
      <c r="I61" s="117"/>
      <c r="J61" s="115">
        <v>72744.208300000522</v>
      </c>
      <c r="K61" s="116">
        <v>150</v>
      </c>
      <c r="L61" s="115">
        <v>8104.4587699999975</v>
      </c>
      <c r="M61" s="116">
        <v>8179.4587699999975</v>
      </c>
    </row>
    <row r="62" spans="1:13">
      <c r="A62" s="94" t="s">
        <v>412</v>
      </c>
      <c r="B62" s="120"/>
      <c r="C62" s="120"/>
      <c r="D62" s="120"/>
      <c r="E62" s="120"/>
      <c r="F62" s="118">
        <v>12464173.217282603</v>
      </c>
      <c r="H62" s="94" t="s">
        <v>412</v>
      </c>
      <c r="I62" s="120"/>
      <c r="J62" s="120"/>
      <c r="K62" s="120"/>
      <c r="L62" s="120"/>
      <c r="M62" s="118">
        <v>11043127.183530604</v>
      </c>
    </row>
    <row r="63" spans="1:13">
      <c r="A63"/>
      <c r="B63"/>
      <c r="C63"/>
      <c r="D63"/>
      <c r="E63"/>
      <c r="F63"/>
      <c r="H63" s="94"/>
      <c r="I63" s="94"/>
      <c r="J63" s="94"/>
      <c r="K63" s="94"/>
      <c r="L63" s="94"/>
      <c r="M63" s="94"/>
    </row>
    <row r="64" spans="1:13">
      <c r="A64" s="121" t="s">
        <v>413</v>
      </c>
      <c r="B64" s="116"/>
      <c r="C64" s="116"/>
      <c r="D64" s="116"/>
      <c r="E64" s="116"/>
      <c r="F64" s="116"/>
      <c r="H64" s="121" t="s">
        <v>413</v>
      </c>
      <c r="I64" s="116"/>
      <c r="J64" s="116"/>
      <c r="K64" s="116"/>
      <c r="L64" s="116"/>
      <c r="M64" s="116"/>
    </row>
    <row r="65" spans="1:13">
      <c r="A65" s="94" t="s">
        <v>414</v>
      </c>
      <c r="B65" s="120"/>
      <c r="C65" s="120"/>
      <c r="D65" s="120"/>
      <c r="E65" s="120"/>
      <c r="F65" s="118">
        <v>0</v>
      </c>
      <c r="H65" s="94" t="s">
        <v>414</v>
      </c>
      <c r="I65" s="120"/>
      <c r="J65" s="120"/>
      <c r="K65" s="120"/>
      <c r="L65" s="120"/>
      <c r="M65" s="118">
        <v>0</v>
      </c>
    </row>
    <row r="66" spans="1:13" ht="21.6">
      <c r="A66" s="94" t="s">
        <v>415</v>
      </c>
      <c r="B66" s="120"/>
      <c r="C66" s="338">
        <v>44387.376839021061</v>
      </c>
      <c r="D66" s="91">
        <v>25843.03920942996</v>
      </c>
      <c r="E66" s="119">
        <v>3290459.7237157994</v>
      </c>
      <c r="F66" s="118">
        <v>2856586.6187996124</v>
      </c>
      <c r="H66" s="94" t="s">
        <v>415</v>
      </c>
      <c r="I66" s="120"/>
      <c r="J66" s="119">
        <v>0</v>
      </c>
      <c r="K66" s="118">
        <v>0</v>
      </c>
      <c r="L66" s="119">
        <v>2901268.1361331213</v>
      </c>
      <c r="M66" s="118">
        <v>2466077.9157131533</v>
      </c>
    </row>
    <row r="67" spans="1:13">
      <c r="A67" s="94" t="s">
        <v>416</v>
      </c>
      <c r="B67" s="120"/>
      <c r="C67" s="119">
        <v>0.47493000000000002</v>
      </c>
      <c r="D67" s="118">
        <v>0</v>
      </c>
      <c r="E67" s="119">
        <v>0</v>
      </c>
      <c r="F67" s="118">
        <v>0.23746500000000001</v>
      </c>
      <c r="H67" s="94" t="s">
        <v>416</v>
      </c>
      <c r="I67" s="120"/>
      <c r="J67" s="119">
        <v>27.488779999999998</v>
      </c>
      <c r="K67" s="118">
        <v>0</v>
      </c>
      <c r="L67" s="119">
        <v>0</v>
      </c>
      <c r="M67" s="118">
        <v>13.744389999999999</v>
      </c>
    </row>
    <row r="68" spans="1:13">
      <c r="A68" s="94" t="s">
        <v>417</v>
      </c>
      <c r="B68" s="120"/>
      <c r="C68" s="119">
        <v>380759.46408148902</v>
      </c>
      <c r="D68" s="118">
        <v>93039.004369912334</v>
      </c>
      <c r="E68" s="119">
        <v>9692275.9013346378</v>
      </c>
      <c r="F68" s="118">
        <v>6582000.5562589969</v>
      </c>
      <c r="H68" s="94" t="s">
        <v>417</v>
      </c>
      <c r="I68" s="120"/>
      <c r="J68" s="119">
        <v>454309.76839759958</v>
      </c>
      <c r="K68" s="118">
        <v>116738.13146201165</v>
      </c>
      <c r="L68" s="119">
        <v>7890646.2140025422</v>
      </c>
      <c r="M68" s="118">
        <v>5354586.0291012917</v>
      </c>
    </row>
    <row r="69" spans="1:13" ht="21.6">
      <c r="A69" s="93" t="s">
        <v>418</v>
      </c>
      <c r="B69" s="117"/>
      <c r="C69" s="115">
        <v>0</v>
      </c>
      <c r="D69" s="116">
        <v>0</v>
      </c>
      <c r="E69" s="115">
        <v>0</v>
      </c>
      <c r="F69" s="116">
        <v>0</v>
      </c>
      <c r="H69" s="93" t="s">
        <v>418</v>
      </c>
      <c r="I69" s="117"/>
      <c r="J69" s="115">
        <v>0</v>
      </c>
      <c r="K69" s="116">
        <v>0</v>
      </c>
      <c r="L69" s="115">
        <v>0</v>
      </c>
      <c r="M69" s="116">
        <v>0</v>
      </c>
    </row>
    <row r="70" spans="1:13" ht="31.8">
      <c r="A70" s="93" t="s">
        <v>419</v>
      </c>
      <c r="B70" s="117"/>
      <c r="C70" s="115">
        <v>246781.00841468803</v>
      </c>
      <c r="D70" s="116">
        <v>0.67551499999999998</v>
      </c>
      <c r="E70" s="115">
        <v>29948.010620000001</v>
      </c>
      <c r="F70" s="116">
        <v>54626.44921896881</v>
      </c>
      <c r="H70" s="93" t="s">
        <v>419</v>
      </c>
      <c r="I70" s="117"/>
      <c r="J70" s="115">
        <v>353396.32155988843</v>
      </c>
      <c r="K70" s="116">
        <v>1.4251940059733725</v>
      </c>
      <c r="L70" s="115">
        <v>51860.275150746733</v>
      </c>
      <c r="M70" s="116">
        <v>87200.619903738552</v>
      </c>
    </row>
    <row r="71" spans="1:13" ht="31.8">
      <c r="A71" s="93" t="s">
        <v>420</v>
      </c>
      <c r="B71" s="117"/>
      <c r="C71" s="115">
        <v>8364.2504624149497</v>
      </c>
      <c r="D71" s="116">
        <v>1047.6358258267417</v>
      </c>
      <c r="E71" s="115">
        <v>34874.567935136794</v>
      </c>
      <c r="F71" s="116">
        <v>6504862.1980500277</v>
      </c>
      <c r="H71" s="93" t="s">
        <v>420</v>
      </c>
      <c r="I71" s="117"/>
      <c r="J71" s="115">
        <v>904.97934857799112</v>
      </c>
      <c r="K71" s="116">
        <v>1303.8148000475317</v>
      </c>
      <c r="L71" s="115">
        <v>81694.740557302473</v>
      </c>
      <c r="M71" s="116">
        <v>5267385.4091975549</v>
      </c>
    </row>
    <row r="72" spans="1:13">
      <c r="A72" s="336" t="s">
        <v>421</v>
      </c>
      <c r="B72" s="117"/>
      <c r="C72" s="115">
        <v>0</v>
      </c>
      <c r="D72" s="116">
        <v>0</v>
      </c>
      <c r="E72" s="115">
        <v>0</v>
      </c>
      <c r="F72" s="116">
        <v>6011792.7223296491</v>
      </c>
      <c r="H72" s="122" t="s">
        <v>421</v>
      </c>
      <c r="I72" s="117"/>
      <c r="J72" s="115">
        <v>45.80870858539641</v>
      </c>
      <c r="K72" s="116">
        <v>0</v>
      </c>
      <c r="L72" s="115">
        <v>19868.578397580146</v>
      </c>
      <c r="M72" s="116">
        <v>5085390.2396662598</v>
      </c>
    </row>
    <row r="73" spans="1:13">
      <c r="A73" s="93" t="s">
        <v>422</v>
      </c>
      <c r="B73" s="117"/>
      <c r="C73" s="115">
        <v>110846.31623438609</v>
      </c>
      <c r="D73" s="116">
        <v>61734.764019085596</v>
      </c>
      <c r="E73" s="115">
        <v>9627453.3227795027</v>
      </c>
      <c r="F73" s="116">
        <v>0</v>
      </c>
      <c r="H73" s="93" t="s">
        <v>422</v>
      </c>
      <c r="I73" s="117"/>
      <c r="J73" s="115">
        <v>100008.46748913314</v>
      </c>
      <c r="K73" s="116">
        <v>115432.89146795815</v>
      </c>
      <c r="L73" s="115">
        <v>7757091.1982944934</v>
      </c>
      <c r="M73" s="116">
        <v>0</v>
      </c>
    </row>
    <row r="74" spans="1:13">
      <c r="A74" s="336" t="s">
        <v>423</v>
      </c>
      <c r="B74" s="117"/>
      <c r="C74" s="115">
        <v>107535.12204555521</v>
      </c>
      <c r="D74" s="116">
        <v>60126.891047268211</v>
      </c>
      <c r="E74" s="115">
        <v>9090785.0200543664</v>
      </c>
      <c r="F74" s="116">
        <v>0</v>
      </c>
      <c r="H74" s="122" t="s">
        <v>423</v>
      </c>
      <c r="I74" s="117"/>
      <c r="J74" s="115">
        <v>96514.546267032885</v>
      </c>
      <c r="K74" s="116">
        <v>113308.12580071075</v>
      </c>
      <c r="L74" s="115">
        <v>7609382.8506111559</v>
      </c>
      <c r="M74" s="116">
        <v>0</v>
      </c>
    </row>
    <row r="75" spans="1:13" ht="31.8">
      <c r="A75" s="93" t="s">
        <v>424</v>
      </c>
      <c r="B75" s="117"/>
      <c r="C75" s="115">
        <v>14767.88897</v>
      </c>
      <c r="D75" s="116">
        <v>30255.92901</v>
      </c>
      <c r="E75" s="115">
        <v>0</v>
      </c>
      <c r="F75" s="116">
        <v>22511.908990000004</v>
      </c>
      <c r="H75" s="93" t="s">
        <v>424</v>
      </c>
      <c r="I75" s="117"/>
      <c r="J75" s="115">
        <v>0</v>
      </c>
      <c r="K75" s="116">
        <v>0</v>
      </c>
      <c r="L75" s="115">
        <v>0</v>
      </c>
      <c r="M75" s="116">
        <v>0</v>
      </c>
    </row>
    <row r="76" spans="1:13">
      <c r="A76" s="94" t="s">
        <v>425</v>
      </c>
      <c r="B76" s="120"/>
      <c r="C76" s="119">
        <v>0</v>
      </c>
      <c r="D76" s="118">
        <v>0</v>
      </c>
      <c r="E76" s="119">
        <v>0</v>
      </c>
      <c r="F76" s="118">
        <v>0</v>
      </c>
      <c r="H76" s="94" t="s">
        <v>425</v>
      </c>
      <c r="I76" s="120"/>
      <c r="J76" s="119">
        <v>0</v>
      </c>
      <c r="K76" s="118">
        <v>0</v>
      </c>
      <c r="L76" s="119">
        <v>0</v>
      </c>
      <c r="M76" s="118">
        <v>0</v>
      </c>
    </row>
    <row r="77" spans="1:13">
      <c r="A77" s="94" t="s">
        <v>426</v>
      </c>
      <c r="B77" s="120"/>
      <c r="C77" s="119">
        <v>270089.92396813596</v>
      </c>
      <c r="D77" s="118">
        <v>-43503.396185355967</v>
      </c>
      <c r="E77" s="119">
        <v>-164465.61679752197</v>
      </c>
      <c r="F77" s="118">
        <v>-46011.832512741996</v>
      </c>
      <c r="H77" s="94" t="s">
        <v>426</v>
      </c>
      <c r="I77" s="118"/>
      <c r="J77" s="119">
        <v>184474.12508882137</v>
      </c>
      <c r="K77" s="118">
        <v>-1802.7226449786658</v>
      </c>
      <c r="L77" s="119">
        <v>49358.438247627404</v>
      </c>
      <c r="M77" s="118">
        <v>60180.805859562388</v>
      </c>
    </row>
    <row r="78" spans="1:13">
      <c r="A78" s="93" t="s">
        <v>427</v>
      </c>
      <c r="B78" s="117"/>
      <c r="C78" s="117"/>
      <c r="D78" s="117"/>
      <c r="E78" s="115">
        <v>0</v>
      </c>
      <c r="F78" s="116">
        <v>0</v>
      </c>
      <c r="H78" s="93" t="s">
        <v>427</v>
      </c>
      <c r="I78" s="117"/>
      <c r="J78" s="117"/>
      <c r="K78" s="117"/>
      <c r="L78" s="115"/>
      <c r="M78" s="116"/>
    </row>
    <row r="79" spans="1:13" ht="21.6">
      <c r="A79" s="93" t="s">
        <v>428</v>
      </c>
      <c r="B79" s="117"/>
      <c r="C79" s="115">
        <v>141670.27350000001</v>
      </c>
      <c r="D79" s="116">
        <v>0</v>
      </c>
      <c r="E79" s="337">
        <v>0</v>
      </c>
      <c r="F79" s="116">
        <v>120419.732475</v>
      </c>
      <c r="H79" s="93" t="s">
        <v>428</v>
      </c>
      <c r="I79" s="117"/>
      <c r="J79" s="115">
        <v>0</v>
      </c>
      <c r="K79" s="116">
        <v>0</v>
      </c>
      <c r="L79" s="115">
        <v>70140.389009999984</v>
      </c>
      <c r="M79" s="116">
        <v>59619.330658499995</v>
      </c>
    </row>
    <row r="80" spans="1:13">
      <c r="A80" s="93" t="s">
        <v>429</v>
      </c>
      <c r="B80" s="117"/>
      <c r="C80" s="115">
        <v>0</v>
      </c>
      <c r="D80" s="116">
        <v>0</v>
      </c>
      <c r="E80" s="115">
        <v>0</v>
      </c>
      <c r="F80" s="116">
        <v>0</v>
      </c>
      <c r="H80" s="93" t="s">
        <v>429</v>
      </c>
      <c r="I80" s="117"/>
      <c r="J80" s="115">
        <v>1766.9198400000037</v>
      </c>
      <c r="K80" s="116">
        <v>0</v>
      </c>
      <c r="L80" s="115">
        <v>0</v>
      </c>
      <c r="M80" s="116">
        <v>1766.9198400000037</v>
      </c>
    </row>
    <row r="81" spans="1:13">
      <c r="A81" s="93" t="s">
        <v>430</v>
      </c>
      <c r="B81" s="117"/>
      <c r="C81" s="115">
        <v>102139.74836</v>
      </c>
      <c r="D81" s="116">
        <v>0</v>
      </c>
      <c r="E81" s="115">
        <v>0</v>
      </c>
      <c r="F81" s="116">
        <v>5106.9874180000006</v>
      </c>
      <c r="H81" s="93" t="s">
        <v>430</v>
      </c>
      <c r="I81" s="117"/>
      <c r="J81" s="115">
        <v>158653.69858000003</v>
      </c>
      <c r="K81" s="116">
        <v>0</v>
      </c>
      <c r="L81" s="115">
        <v>0</v>
      </c>
      <c r="M81" s="116">
        <v>7932.6849290000018</v>
      </c>
    </row>
    <row r="82" spans="1:13">
      <c r="A82" s="93" t="s">
        <v>431</v>
      </c>
      <c r="B82" s="117"/>
      <c r="C82" s="337">
        <v>26279.902108135961</v>
      </c>
      <c r="D82" s="116">
        <v>-43503.396185355967</v>
      </c>
      <c r="E82" s="115">
        <v>-164465.61679752197</v>
      </c>
      <c r="F82" s="116">
        <v>-171538.552405742</v>
      </c>
      <c r="H82" s="93" t="s">
        <v>431</v>
      </c>
      <c r="I82" s="117"/>
      <c r="J82" s="115">
        <v>24053.506668821326</v>
      </c>
      <c r="K82" s="116">
        <v>-1802.7226449786658</v>
      </c>
      <c r="L82" s="115">
        <v>-20781.950762372584</v>
      </c>
      <c r="M82" s="116">
        <v>-9138.1295679376053</v>
      </c>
    </row>
    <row r="83" spans="1:13">
      <c r="A83" s="93" t="s">
        <v>432</v>
      </c>
      <c r="B83" s="117"/>
      <c r="C83" s="115">
        <v>238379.22763000001</v>
      </c>
      <c r="D83" s="116">
        <v>377691.02312000003</v>
      </c>
      <c r="E83" s="115">
        <v>126638.0484</v>
      </c>
      <c r="F83" s="116">
        <v>37313.70358049999</v>
      </c>
      <c r="H83" s="93" t="s">
        <v>432</v>
      </c>
      <c r="I83" s="117"/>
      <c r="J83" s="115">
        <v>868863.42511000007</v>
      </c>
      <c r="K83" s="116">
        <v>0</v>
      </c>
      <c r="L83" s="115">
        <v>0</v>
      </c>
      <c r="M83" s="116">
        <v>43443.171255500005</v>
      </c>
    </row>
    <row r="84" spans="1:13">
      <c r="A84" s="339" t="s">
        <v>433</v>
      </c>
      <c r="B84" s="340"/>
      <c r="C84" s="340"/>
      <c r="D84" s="340"/>
      <c r="E84" s="340"/>
      <c r="F84" s="341">
        <v>9429889.2835913654</v>
      </c>
      <c r="H84" s="94" t="s">
        <v>433</v>
      </c>
      <c r="I84" s="120"/>
      <c r="J84" s="120"/>
      <c r="K84" s="120"/>
      <c r="L84" s="120"/>
      <c r="M84" s="118">
        <v>7924301.6663195072</v>
      </c>
    </row>
    <row r="85" spans="1:13">
      <c r="A85" s="342" t="s">
        <v>434</v>
      </c>
      <c r="B85" s="343"/>
      <c r="C85" s="343"/>
      <c r="D85" s="343"/>
      <c r="E85" s="343"/>
      <c r="F85" s="388">
        <v>1.321773017947421</v>
      </c>
      <c r="H85" s="94" t="s">
        <v>434</v>
      </c>
      <c r="I85" s="120"/>
      <c r="J85" s="120"/>
      <c r="K85" s="120"/>
      <c r="L85" s="120"/>
      <c r="M85" s="392">
        <v>1.3935773331884846</v>
      </c>
    </row>
    <row r="86" spans="1:13">
      <c r="H86" s="389"/>
      <c r="I86" s="389"/>
      <c r="J86" s="389"/>
      <c r="K86" s="389"/>
      <c r="L86" s="389"/>
      <c r="M86" s="389"/>
    </row>
    <row r="88" spans="1:13" ht="27">
      <c r="A88" s="344" t="s">
        <v>836</v>
      </c>
      <c r="B88" s="113"/>
      <c r="C88" s="333"/>
      <c r="D88" s="334"/>
      <c r="E88" s="334"/>
      <c r="F88" s="335" t="s">
        <v>847</v>
      </c>
      <c r="H88" s="97" t="s">
        <v>392</v>
      </c>
      <c r="I88" s="113"/>
      <c r="J88" s="390"/>
      <c r="K88" s="391"/>
      <c r="L88" s="391"/>
      <c r="M88" s="335" t="s">
        <v>848</v>
      </c>
    </row>
    <row r="89" spans="1:13">
      <c r="A89" s="345" t="s">
        <v>197</v>
      </c>
      <c r="B89" s="491" t="s">
        <v>393</v>
      </c>
      <c r="C89" s="516"/>
      <c r="D89" s="516"/>
      <c r="E89" s="492"/>
      <c r="F89" s="114" t="s">
        <v>394</v>
      </c>
      <c r="H89" s="88" t="s">
        <v>197</v>
      </c>
      <c r="I89" s="491" t="s">
        <v>393</v>
      </c>
      <c r="J89" s="516"/>
      <c r="K89" s="516"/>
      <c r="L89" s="492"/>
      <c r="M89" s="114" t="s">
        <v>394</v>
      </c>
    </row>
    <row r="90" spans="1:13">
      <c r="A90" s="113"/>
      <c r="B90" s="108" t="s">
        <v>395</v>
      </c>
      <c r="C90" s="114" t="s">
        <v>396</v>
      </c>
      <c r="D90" s="108" t="s">
        <v>397</v>
      </c>
      <c r="E90" s="114" t="s">
        <v>398</v>
      </c>
      <c r="F90" s="79"/>
      <c r="H90" s="113"/>
      <c r="I90" s="108" t="s">
        <v>395</v>
      </c>
      <c r="J90" s="114" t="s">
        <v>396</v>
      </c>
      <c r="K90" s="108" t="s">
        <v>397</v>
      </c>
      <c r="L90" s="114" t="s">
        <v>398</v>
      </c>
      <c r="M90" s="79"/>
    </row>
    <row r="91" spans="1:13">
      <c r="A91" s="121" t="s">
        <v>399</v>
      </c>
      <c r="B91" s="116"/>
      <c r="C91" s="116"/>
      <c r="D91" s="116"/>
      <c r="E91" s="116"/>
      <c r="F91" s="116"/>
      <c r="H91" s="121" t="s">
        <v>399</v>
      </c>
      <c r="I91" s="116"/>
      <c r="J91" s="116"/>
      <c r="K91" s="116"/>
      <c r="L91" s="116"/>
      <c r="M91" s="116"/>
    </row>
    <row r="92" spans="1:13">
      <c r="A92" s="94" t="s">
        <v>400</v>
      </c>
      <c r="B92" s="118">
        <v>773953.97878</v>
      </c>
      <c r="C92" s="119">
        <v>0</v>
      </c>
      <c r="D92" s="118">
        <v>0</v>
      </c>
      <c r="E92" s="119">
        <v>0</v>
      </c>
      <c r="F92" s="118">
        <v>773953.97878</v>
      </c>
      <c r="H92" s="94" t="s">
        <v>400</v>
      </c>
      <c r="I92" s="118">
        <v>776466.00750999991</v>
      </c>
      <c r="J92" s="119">
        <v>0</v>
      </c>
      <c r="K92" s="118">
        <v>0</v>
      </c>
      <c r="L92" s="119">
        <v>0</v>
      </c>
      <c r="M92" s="118">
        <v>776466.00750999991</v>
      </c>
    </row>
    <row r="93" spans="1:13">
      <c r="A93" s="93" t="s">
        <v>9</v>
      </c>
      <c r="B93" s="116">
        <v>773953.97878</v>
      </c>
      <c r="C93" s="115">
        <v>0</v>
      </c>
      <c r="D93" s="116">
        <v>0</v>
      </c>
      <c r="E93" s="115">
        <v>0</v>
      </c>
      <c r="F93" s="116">
        <v>773953.97878</v>
      </c>
      <c r="H93" s="93" t="s">
        <v>9</v>
      </c>
      <c r="I93" s="116">
        <v>776466.00750999991</v>
      </c>
      <c r="J93" s="115">
        <v>0</v>
      </c>
      <c r="K93" s="116">
        <v>0</v>
      </c>
      <c r="L93" s="115">
        <v>0</v>
      </c>
      <c r="M93" s="116">
        <v>776466.00750999991</v>
      </c>
    </row>
    <row r="94" spans="1:13">
      <c r="A94" s="93" t="s">
        <v>401</v>
      </c>
      <c r="B94" s="117"/>
      <c r="C94" s="115">
        <v>0</v>
      </c>
      <c r="D94" s="116">
        <v>0</v>
      </c>
      <c r="E94" s="115">
        <v>0</v>
      </c>
      <c r="F94" s="116">
        <v>0</v>
      </c>
      <c r="H94" s="93" t="s">
        <v>401</v>
      </c>
      <c r="I94" s="117"/>
      <c r="J94" s="115">
        <v>0</v>
      </c>
      <c r="K94" s="116">
        <v>0</v>
      </c>
      <c r="L94" s="115">
        <v>0</v>
      </c>
      <c r="M94" s="116">
        <v>0</v>
      </c>
    </row>
    <row r="95" spans="1:13">
      <c r="A95" s="94" t="s">
        <v>402</v>
      </c>
      <c r="B95" s="120"/>
      <c r="C95" s="119">
        <v>6215262.7784816734</v>
      </c>
      <c r="D95" s="118">
        <v>278006.99722289795</v>
      </c>
      <c r="E95" s="119">
        <v>1845613.596075428</v>
      </c>
      <c r="F95" s="118">
        <v>7944508.0833647326</v>
      </c>
      <c r="H95" s="94" t="s">
        <v>402</v>
      </c>
      <c r="I95" s="120"/>
      <c r="J95" s="119">
        <v>5053901.8431879589</v>
      </c>
      <c r="K95" s="118">
        <v>163992.86244211037</v>
      </c>
      <c r="L95" s="119">
        <v>1768135.7177363723</v>
      </c>
      <c r="M95" s="118">
        <v>6707437.5404914347</v>
      </c>
    </row>
    <row r="96" spans="1:13">
      <c r="A96" s="93" t="s">
        <v>403</v>
      </c>
      <c r="B96" s="117"/>
      <c r="C96" s="115">
        <v>4888653.0020958362</v>
      </c>
      <c r="D96" s="116">
        <v>210380.78100797097</v>
      </c>
      <c r="E96" s="115">
        <v>1490611.646723354</v>
      </c>
      <c r="F96" s="116">
        <v>6334693.7406719709</v>
      </c>
      <c r="H96" s="93" t="s">
        <v>403</v>
      </c>
      <c r="I96" s="117"/>
      <c r="J96" s="115">
        <v>4715279.3861100003</v>
      </c>
      <c r="K96" s="116">
        <v>148652.36765000003</v>
      </c>
      <c r="L96" s="115">
        <v>1450973.7534400001</v>
      </c>
      <c r="M96" s="116">
        <v>6071708.9195120009</v>
      </c>
    </row>
    <row r="97" spans="1:13">
      <c r="A97" s="93" t="s">
        <v>404</v>
      </c>
      <c r="B97" s="117"/>
      <c r="C97" s="115">
        <v>1326609.776385837</v>
      </c>
      <c r="D97" s="116">
        <v>67626.216214927001</v>
      </c>
      <c r="E97" s="115">
        <v>355001.94935207401</v>
      </c>
      <c r="F97" s="116">
        <v>1609814.3426927619</v>
      </c>
      <c r="H97" s="93" t="s">
        <v>404</v>
      </c>
      <c r="I97" s="117"/>
      <c r="J97" s="115">
        <v>338622.45707795862</v>
      </c>
      <c r="K97" s="116">
        <v>15340.494792110332</v>
      </c>
      <c r="L97" s="115">
        <v>317161.96429637203</v>
      </c>
      <c r="M97" s="116">
        <v>635728.620979434</v>
      </c>
    </row>
    <row r="98" spans="1:13">
      <c r="A98" s="94" t="s">
        <v>405</v>
      </c>
      <c r="B98" s="120"/>
      <c r="C98" s="119">
        <v>1575257.8561796539</v>
      </c>
      <c r="D98" s="118">
        <v>421348.33331046969</v>
      </c>
      <c r="E98" s="119">
        <v>3642154.4757002504</v>
      </c>
      <c r="F98" s="118">
        <v>3868569.635120485</v>
      </c>
      <c r="H98" s="94" t="s">
        <v>405</v>
      </c>
      <c r="I98" s="120"/>
      <c r="J98" s="119">
        <v>1123111.4371794127</v>
      </c>
      <c r="K98" s="118">
        <v>289827.35189506126</v>
      </c>
      <c r="L98" s="119">
        <v>3427588.6737216096</v>
      </c>
      <c r="M98" s="118">
        <v>3585438.4788991399</v>
      </c>
    </row>
    <row r="99" spans="1:13">
      <c r="A99" s="93" t="s">
        <v>406</v>
      </c>
      <c r="B99" s="117"/>
      <c r="C99" s="115">
        <v>0</v>
      </c>
      <c r="D99" s="116">
        <v>0</v>
      </c>
      <c r="E99" s="115">
        <v>0</v>
      </c>
      <c r="F99" s="116">
        <v>0</v>
      </c>
      <c r="H99" s="93" t="s">
        <v>406</v>
      </c>
      <c r="I99" s="117"/>
      <c r="J99" s="115">
        <v>0</v>
      </c>
      <c r="K99" s="116">
        <v>0</v>
      </c>
      <c r="L99" s="115">
        <v>0</v>
      </c>
      <c r="M99" s="116">
        <v>0</v>
      </c>
    </row>
    <row r="100" spans="1:13">
      <c r="A100" s="93" t="s">
        <v>407</v>
      </c>
      <c r="B100" s="117"/>
      <c r="C100" s="115">
        <v>1575257.8561796539</v>
      </c>
      <c r="D100" s="116">
        <v>421348.33331046969</v>
      </c>
      <c r="E100" s="115">
        <v>3642154.4757002504</v>
      </c>
      <c r="F100" s="116">
        <v>3868569.635120485</v>
      </c>
      <c r="H100" s="93" t="s">
        <v>407</v>
      </c>
      <c r="I100" s="117"/>
      <c r="J100" s="115">
        <v>1123111.4371794127</v>
      </c>
      <c r="K100" s="116">
        <v>289827.35189506126</v>
      </c>
      <c r="L100" s="115">
        <v>3427588.6737216096</v>
      </c>
      <c r="M100" s="116">
        <v>3585438.4788991399</v>
      </c>
    </row>
    <row r="101" spans="1:13">
      <c r="A101" s="94" t="s">
        <v>408</v>
      </c>
      <c r="B101" s="120"/>
      <c r="C101" s="119">
        <v>0</v>
      </c>
      <c r="D101" s="118">
        <v>0</v>
      </c>
      <c r="E101" s="119">
        <v>0</v>
      </c>
      <c r="F101" s="118">
        <v>0</v>
      </c>
      <c r="H101" s="94" t="s">
        <v>408</v>
      </c>
      <c r="I101" s="120"/>
      <c r="J101" s="119">
        <v>0</v>
      </c>
      <c r="K101" s="118">
        <v>0</v>
      </c>
      <c r="L101" s="119">
        <v>0</v>
      </c>
      <c r="M101" s="118"/>
    </row>
    <row r="102" spans="1:13">
      <c r="A102" s="94" t="s">
        <v>409</v>
      </c>
      <c r="B102" s="118">
        <v>6831.3003400000034</v>
      </c>
      <c r="C102" s="119">
        <v>59105.659208099998</v>
      </c>
      <c r="D102" s="118">
        <v>11301.847169999999</v>
      </c>
      <c r="E102" s="119">
        <v>42739.105340000002</v>
      </c>
      <c r="F102" s="118">
        <v>48390.028925000006</v>
      </c>
      <c r="H102" s="94" t="s">
        <v>409</v>
      </c>
      <c r="I102" s="118">
        <v>23251.023590000004</v>
      </c>
      <c r="J102" s="119">
        <v>60433.839690000015</v>
      </c>
      <c r="K102" s="118">
        <v>23690</v>
      </c>
      <c r="L102" s="119">
        <v>9088.6614300000001</v>
      </c>
      <c r="M102" s="118">
        <v>20933.66143</v>
      </c>
    </row>
    <row r="103" spans="1:13">
      <c r="A103" s="93" t="s">
        <v>410</v>
      </c>
      <c r="B103" s="116">
        <v>6831.3003400000034</v>
      </c>
      <c r="C103" s="117"/>
      <c r="D103" s="117"/>
      <c r="E103" s="117"/>
      <c r="F103" s="117"/>
      <c r="H103" s="93" t="s">
        <v>410</v>
      </c>
      <c r="I103" s="116">
        <v>23251.023590000004</v>
      </c>
      <c r="J103" s="117"/>
      <c r="K103" s="117"/>
      <c r="L103" s="117"/>
      <c r="M103" s="117"/>
    </row>
    <row r="104" spans="1:13" ht="21.6">
      <c r="A104" s="93" t="s">
        <v>411</v>
      </c>
      <c r="B104" s="117"/>
      <c r="C104" s="115">
        <v>59105.659208099998</v>
      </c>
      <c r="D104" s="116">
        <v>11301.847169999999</v>
      </c>
      <c r="E104" s="115">
        <v>42739.105340000002</v>
      </c>
      <c r="F104" s="116">
        <v>48390.028925000006</v>
      </c>
      <c r="H104" s="93" t="s">
        <v>411</v>
      </c>
      <c r="I104" s="117"/>
      <c r="J104" s="115">
        <v>60433.839690000015</v>
      </c>
      <c r="K104" s="116">
        <v>23690</v>
      </c>
      <c r="L104" s="115">
        <v>9088.6614300000001</v>
      </c>
      <c r="M104" s="116">
        <v>20933.66143</v>
      </c>
    </row>
    <row r="105" spans="1:13">
      <c r="A105" s="94" t="s">
        <v>412</v>
      </c>
      <c r="B105" s="120"/>
      <c r="C105" s="120"/>
      <c r="D105" s="120"/>
      <c r="E105" s="120"/>
      <c r="F105" s="118">
        <v>12635421.726190219</v>
      </c>
      <c r="H105" s="94" t="s">
        <v>412</v>
      </c>
      <c r="I105" s="120"/>
      <c r="J105" s="120"/>
      <c r="K105" s="120"/>
      <c r="L105" s="120"/>
      <c r="M105" s="118">
        <v>11090275.688330576</v>
      </c>
    </row>
    <row r="106" spans="1:13">
      <c r="A106"/>
      <c r="B106"/>
      <c r="C106"/>
      <c r="D106"/>
      <c r="E106"/>
      <c r="F106"/>
      <c r="H106"/>
      <c r="I106"/>
      <c r="J106"/>
      <c r="K106"/>
      <c r="L106"/>
      <c r="M106"/>
    </row>
    <row r="107" spans="1:13">
      <c r="A107" s="121" t="s">
        <v>413</v>
      </c>
      <c r="B107" s="116"/>
      <c r="C107" s="116"/>
      <c r="D107" s="116"/>
      <c r="E107" s="116"/>
      <c r="F107" s="116"/>
      <c r="H107" s="121" t="s">
        <v>413</v>
      </c>
      <c r="I107" s="116"/>
      <c r="J107" s="116"/>
      <c r="K107" s="116"/>
      <c r="L107" s="116"/>
      <c r="M107" s="116"/>
    </row>
    <row r="108" spans="1:13">
      <c r="A108" s="94" t="s">
        <v>414</v>
      </c>
      <c r="B108" s="120"/>
      <c r="C108" s="120"/>
      <c r="D108" s="120"/>
      <c r="E108" s="120"/>
      <c r="F108" s="118">
        <v>0</v>
      </c>
      <c r="H108" s="94" t="s">
        <v>414</v>
      </c>
      <c r="I108" s="120"/>
      <c r="J108" s="120"/>
      <c r="K108" s="120"/>
      <c r="L108" s="120"/>
      <c r="M108" s="118">
        <v>0</v>
      </c>
    </row>
    <row r="109" spans="1:13" ht="21.6">
      <c r="A109" s="94" t="s">
        <v>415</v>
      </c>
      <c r="B109" s="120"/>
      <c r="C109" s="338">
        <v>45587.482542590296</v>
      </c>
      <c r="D109" s="91">
        <v>30705.463518725719</v>
      </c>
      <c r="E109" s="119">
        <v>3280736.3524560393</v>
      </c>
      <c r="F109" s="118">
        <v>2853474.9037397522</v>
      </c>
      <c r="H109" s="94" t="s">
        <v>415</v>
      </c>
      <c r="I109" s="120"/>
      <c r="J109" s="119">
        <v>0</v>
      </c>
      <c r="K109" s="118">
        <v>0</v>
      </c>
      <c r="L109" s="119">
        <v>2898150.4422657304</v>
      </c>
      <c r="M109" s="118">
        <v>2463427.8759258711</v>
      </c>
    </row>
    <row r="110" spans="1:13">
      <c r="A110" s="94" t="s">
        <v>416</v>
      </c>
      <c r="B110" s="120"/>
      <c r="C110" s="119">
        <v>0.11741</v>
      </c>
      <c r="D110" s="118">
        <v>0</v>
      </c>
      <c r="E110" s="119">
        <v>0</v>
      </c>
      <c r="F110" s="118">
        <v>5.8705E-2</v>
      </c>
      <c r="H110" s="94" t="s">
        <v>416</v>
      </c>
      <c r="I110" s="120"/>
      <c r="J110" s="119">
        <v>0.29568</v>
      </c>
      <c r="K110" s="118">
        <v>0</v>
      </c>
      <c r="L110" s="119">
        <v>0</v>
      </c>
      <c r="M110" s="118">
        <v>0.14784</v>
      </c>
    </row>
    <row r="111" spans="1:13">
      <c r="A111" s="94" t="s">
        <v>417</v>
      </c>
      <c r="B111" s="120"/>
      <c r="C111" s="119">
        <v>405478.85466992721</v>
      </c>
      <c r="D111" s="118">
        <v>109001.87990511263</v>
      </c>
      <c r="E111" s="119">
        <v>9974855.4812210128</v>
      </c>
      <c r="F111" s="118">
        <v>6781575.1747960011</v>
      </c>
      <c r="H111" s="94" t="s">
        <v>417</v>
      </c>
      <c r="I111" s="120"/>
      <c r="J111" s="119">
        <v>359148.63688963262</v>
      </c>
      <c r="K111" s="118">
        <v>190017.95153635304</v>
      </c>
      <c r="L111" s="119">
        <v>8453903.6156068984</v>
      </c>
      <c r="M111" s="118">
        <v>5743472.1078453958</v>
      </c>
    </row>
    <row r="112" spans="1:13" ht="21.6">
      <c r="A112" s="93" t="s">
        <v>418</v>
      </c>
      <c r="B112" s="117"/>
      <c r="C112" s="115">
        <v>9742</v>
      </c>
      <c r="D112" s="116">
        <v>0</v>
      </c>
      <c r="E112" s="115">
        <v>0</v>
      </c>
      <c r="F112" s="116">
        <v>0</v>
      </c>
      <c r="H112" s="93" t="s">
        <v>418</v>
      </c>
      <c r="I112" s="117"/>
      <c r="J112" s="115">
        <v>0</v>
      </c>
      <c r="K112" s="116">
        <v>0</v>
      </c>
      <c r="L112" s="115">
        <v>0</v>
      </c>
      <c r="M112" s="116">
        <v>0</v>
      </c>
    </row>
    <row r="113" spans="1:13" ht="31.8">
      <c r="A113" s="93" t="s">
        <v>419</v>
      </c>
      <c r="B113" s="117"/>
      <c r="C113" s="115">
        <v>230352.93295121394</v>
      </c>
      <c r="D113" s="116">
        <v>29894.909303953718</v>
      </c>
      <c r="E113" s="115">
        <v>26432.119617921133</v>
      </c>
      <c r="F113" s="116">
        <v>64414.867565019384</v>
      </c>
      <c r="H113" s="93" t="s">
        <v>419</v>
      </c>
      <c r="I113" s="117"/>
      <c r="J113" s="115">
        <v>252132.24354176022</v>
      </c>
      <c r="K113" s="116">
        <v>39241.329931655491</v>
      </c>
      <c r="L113" s="115">
        <v>22140.659992241537</v>
      </c>
      <c r="M113" s="116">
        <v>66974.549312245304</v>
      </c>
    </row>
    <row r="114" spans="1:13" ht="31.8">
      <c r="A114" s="93" t="s">
        <v>420</v>
      </c>
      <c r="B114" s="117"/>
      <c r="C114" s="115">
        <v>720.85503627204901</v>
      </c>
      <c r="D114" s="116">
        <v>2924.5038825062065</v>
      </c>
      <c r="E114" s="115">
        <v>42021.150014038089</v>
      </c>
      <c r="F114" s="116">
        <v>6694439.7058409825</v>
      </c>
      <c r="H114" s="93" t="s">
        <v>420</v>
      </c>
      <c r="I114" s="117"/>
      <c r="J114" s="115">
        <v>726.28614018101985</v>
      </c>
      <c r="K114" s="116">
        <v>5563.525873055637</v>
      </c>
      <c r="L114" s="115">
        <v>79621.235543692586</v>
      </c>
      <c r="M114" s="116">
        <v>5676497.5585331507</v>
      </c>
    </row>
    <row r="115" spans="1:13">
      <c r="A115" s="336" t="s">
        <v>421</v>
      </c>
      <c r="B115" s="117"/>
      <c r="C115" s="115">
        <v>1.4901161193847657E-11</v>
      </c>
      <c r="D115" s="116">
        <v>0</v>
      </c>
      <c r="E115" s="115">
        <v>0</v>
      </c>
      <c r="F115" s="116">
        <v>6157926.6004738538</v>
      </c>
      <c r="H115" s="122" t="s">
        <v>421</v>
      </c>
      <c r="I115" s="117"/>
      <c r="J115" s="115">
        <v>45.921420604243878</v>
      </c>
      <c r="K115" s="116">
        <v>0</v>
      </c>
      <c r="L115" s="115">
        <v>20937.57668812275</v>
      </c>
      <c r="M115" s="116">
        <v>5478771.3839357132</v>
      </c>
    </row>
    <row r="116" spans="1:13">
      <c r="A116" s="93" t="s">
        <v>422</v>
      </c>
      <c r="B116" s="117"/>
      <c r="C116" s="115">
        <v>119221.86390244128</v>
      </c>
      <c r="D116" s="116">
        <v>76182.466718652708</v>
      </c>
      <c r="E116" s="115">
        <v>9906402.2115890514</v>
      </c>
      <c r="F116" s="116">
        <v>0</v>
      </c>
      <c r="H116" s="93" t="s">
        <v>422</v>
      </c>
      <c r="I116" s="117"/>
      <c r="J116" s="115">
        <v>106290.1072076914</v>
      </c>
      <c r="K116" s="116">
        <v>145213.09573164192</v>
      </c>
      <c r="L116" s="115">
        <v>8352141.7200709647</v>
      </c>
      <c r="M116" s="116">
        <v>0</v>
      </c>
    </row>
    <row r="117" spans="1:13">
      <c r="A117" s="336" t="s">
        <v>423</v>
      </c>
      <c r="B117" s="117"/>
      <c r="C117" s="115">
        <v>115714.55919834996</v>
      </c>
      <c r="D117" s="116">
        <v>74147.981722700759</v>
      </c>
      <c r="E117" s="115">
        <v>9322729.247120874</v>
      </c>
      <c r="F117" s="116">
        <v>0</v>
      </c>
      <c r="H117" s="122" t="s">
        <v>423</v>
      </c>
      <c r="I117" s="117"/>
      <c r="J117" s="115">
        <v>102651.34878101041</v>
      </c>
      <c r="K117" s="116">
        <v>142935.11280049081</v>
      </c>
      <c r="L117" s="115">
        <v>8185359.6629004106</v>
      </c>
      <c r="M117" s="116">
        <v>0</v>
      </c>
    </row>
    <row r="118" spans="1:13" ht="31.8">
      <c r="A118" s="93" t="s">
        <v>424</v>
      </c>
      <c r="B118" s="117"/>
      <c r="C118" s="115">
        <v>45441.20278</v>
      </c>
      <c r="D118" s="116">
        <v>0</v>
      </c>
      <c r="E118" s="115">
        <v>0</v>
      </c>
      <c r="F118" s="116">
        <v>22720.60139</v>
      </c>
      <c r="H118" s="93" t="s">
        <v>424</v>
      </c>
      <c r="I118" s="117"/>
      <c r="J118" s="115">
        <v>0</v>
      </c>
      <c r="K118" s="116">
        <v>0</v>
      </c>
      <c r="L118" s="115">
        <v>0</v>
      </c>
      <c r="M118" s="116">
        <v>0</v>
      </c>
    </row>
    <row r="119" spans="1:13">
      <c r="A119" s="94" t="s">
        <v>425</v>
      </c>
      <c r="B119" s="120"/>
      <c r="C119" s="119">
        <v>0</v>
      </c>
      <c r="D119" s="118">
        <v>0</v>
      </c>
      <c r="E119" s="119">
        <v>0</v>
      </c>
      <c r="F119" s="118">
        <v>0</v>
      </c>
      <c r="H119" s="94" t="s">
        <v>425</v>
      </c>
      <c r="I119" s="120"/>
      <c r="J119" s="119">
        <v>0</v>
      </c>
      <c r="K119" s="118">
        <v>0</v>
      </c>
      <c r="L119" s="119">
        <v>0</v>
      </c>
      <c r="M119" s="118">
        <v>0</v>
      </c>
    </row>
    <row r="120" spans="1:13">
      <c r="A120" s="94" t="s">
        <v>426</v>
      </c>
      <c r="B120" s="120"/>
      <c r="C120" s="119">
        <v>223579.91893635213</v>
      </c>
      <c r="D120" s="118">
        <v>-50041.894475456269</v>
      </c>
      <c r="E120" s="119">
        <v>-218172.67919605089</v>
      </c>
      <c r="F120" s="118">
        <v>-108457.12081515505</v>
      </c>
      <c r="H120" s="94" t="s">
        <v>426</v>
      </c>
      <c r="I120" s="118"/>
      <c r="J120" s="119">
        <v>175406.73578291401</v>
      </c>
      <c r="K120" s="118">
        <v>-26394.892178662161</v>
      </c>
      <c r="L120" s="119">
        <v>-97035.023922642213</v>
      </c>
      <c r="M120" s="118">
        <v>-83771.372766240442</v>
      </c>
    </row>
    <row r="121" spans="1:13">
      <c r="A121" s="93" t="s">
        <v>427</v>
      </c>
      <c r="B121" s="117"/>
      <c r="C121" s="117"/>
      <c r="D121" s="117"/>
      <c r="E121" s="115">
        <v>0</v>
      </c>
      <c r="F121" s="116">
        <v>0</v>
      </c>
      <c r="H121" s="93" t="s">
        <v>427</v>
      </c>
      <c r="I121" s="117"/>
      <c r="J121" s="117"/>
      <c r="K121" s="117"/>
      <c r="L121" s="115"/>
      <c r="M121" s="116"/>
    </row>
    <row r="122" spans="1:13" ht="21.6">
      <c r="A122" s="93" t="s">
        <v>428</v>
      </c>
      <c r="B122" s="117"/>
      <c r="C122" s="115">
        <v>137070.58681000001</v>
      </c>
      <c r="D122" s="116">
        <v>0</v>
      </c>
      <c r="E122" s="337">
        <v>0</v>
      </c>
      <c r="F122" s="116">
        <v>116509.9987885</v>
      </c>
      <c r="H122" s="93" t="s">
        <v>428</v>
      </c>
      <c r="I122" s="117"/>
      <c r="J122" s="115">
        <v>0</v>
      </c>
      <c r="K122" s="116">
        <v>0</v>
      </c>
      <c r="L122" s="115">
        <v>105057.18522</v>
      </c>
      <c r="M122" s="116">
        <v>89298.607436999999</v>
      </c>
    </row>
    <row r="123" spans="1:13">
      <c r="A123" s="93" t="s">
        <v>429</v>
      </c>
      <c r="B123" s="117"/>
      <c r="C123" s="115">
        <v>0</v>
      </c>
      <c r="D123" s="116">
        <v>0</v>
      </c>
      <c r="E123" s="115">
        <v>0</v>
      </c>
      <c r="F123" s="116">
        <v>0</v>
      </c>
      <c r="H123" s="93" t="s">
        <v>429</v>
      </c>
      <c r="I123" s="117"/>
      <c r="J123" s="115">
        <v>23394.697879999996</v>
      </c>
      <c r="K123" s="116">
        <v>0</v>
      </c>
      <c r="L123" s="115">
        <v>0</v>
      </c>
      <c r="M123" s="116">
        <v>23394.697879999996</v>
      </c>
    </row>
    <row r="124" spans="1:13">
      <c r="A124" s="93" t="s">
        <v>430</v>
      </c>
      <c r="B124" s="117"/>
      <c r="C124" s="115">
        <v>59005.528040000005</v>
      </c>
      <c r="D124" s="116">
        <v>0</v>
      </c>
      <c r="E124" s="115">
        <v>0</v>
      </c>
      <c r="F124" s="116">
        <v>2950.2764020000009</v>
      </c>
      <c r="H124" s="93" t="s">
        <v>430</v>
      </c>
      <c r="I124" s="117"/>
      <c r="J124" s="115">
        <v>128423.74493999999</v>
      </c>
      <c r="K124" s="116">
        <v>0</v>
      </c>
      <c r="L124" s="115">
        <v>0</v>
      </c>
      <c r="M124" s="116">
        <v>6421.1872469999998</v>
      </c>
    </row>
    <row r="125" spans="1:13">
      <c r="A125" s="93" t="s">
        <v>431</v>
      </c>
      <c r="B125" s="117"/>
      <c r="C125" s="337">
        <v>27503.804086352127</v>
      </c>
      <c r="D125" s="116">
        <v>-50041.894475456269</v>
      </c>
      <c r="E125" s="115">
        <v>-218172.67919605089</v>
      </c>
      <c r="F125" s="116">
        <v>-227917.39600565506</v>
      </c>
      <c r="H125" s="93" t="s">
        <v>431</v>
      </c>
      <c r="I125" s="117"/>
      <c r="J125" s="115">
        <v>23588.29296291402</v>
      </c>
      <c r="K125" s="116">
        <v>-26394.892178662161</v>
      </c>
      <c r="L125" s="115">
        <v>-202092.20914264221</v>
      </c>
      <c r="M125" s="116">
        <v>-202885.86533024043</v>
      </c>
    </row>
    <row r="126" spans="1:13">
      <c r="A126" s="93" t="s">
        <v>432</v>
      </c>
      <c r="B126" s="117"/>
      <c r="C126" s="115">
        <v>192307.04253000001</v>
      </c>
      <c r="D126" s="116">
        <v>364585.67858000001</v>
      </c>
      <c r="E126" s="115">
        <v>115875.88651000001</v>
      </c>
      <c r="F126" s="116">
        <v>34136.4444965</v>
      </c>
      <c r="H126" s="93" t="s">
        <v>432</v>
      </c>
      <c r="I126" s="117"/>
      <c r="J126" s="115">
        <v>1113517.3500800002</v>
      </c>
      <c r="K126" s="116">
        <v>0</v>
      </c>
      <c r="L126" s="115">
        <v>0</v>
      </c>
      <c r="M126" s="116">
        <v>55675.867504000009</v>
      </c>
    </row>
    <row r="127" spans="1:13">
      <c r="A127" s="339" t="s">
        <v>433</v>
      </c>
      <c r="B127" s="340"/>
      <c r="C127" s="340"/>
      <c r="D127" s="340"/>
      <c r="E127" s="340"/>
      <c r="F127" s="341">
        <v>9560729.4609220978</v>
      </c>
      <c r="H127" s="94" t="s">
        <v>433</v>
      </c>
      <c r="I127" s="120"/>
      <c r="J127" s="120"/>
      <c r="K127" s="120"/>
      <c r="L127" s="120"/>
      <c r="M127" s="118">
        <v>8178804.6263490263</v>
      </c>
    </row>
    <row r="128" spans="1:13">
      <c r="A128" s="342" t="s">
        <v>434</v>
      </c>
      <c r="B128" s="343"/>
      <c r="C128" s="343"/>
      <c r="D128" s="343"/>
      <c r="E128" s="343"/>
      <c r="F128" s="388">
        <v>1.3215959909581603</v>
      </c>
      <c r="H128" s="94" t="s">
        <v>434</v>
      </c>
      <c r="I128" s="120"/>
      <c r="J128" s="120"/>
      <c r="K128" s="120"/>
      <c r="L128" s="120"/>
      <c r="M128" s="392">
        <v>1.355977578019395</v>
      </c>
    </row>
    <row r="129" spans="1:13">
      <c r="H129" s="389"/>
      <c r="I129" s="389"/>
      <c r="J129" s="389"/>
      <c r="K129" s="389"/>
      <c r="L129" s="389"/>
      <c r="M129" s="389"/>
    </row>
    <row r="131" spans="1:13" ht="27">
      <c r="A131" s="344" t="s">
        <v>392</v>
      </c>
      <c r="B131" s="113"/>
      <c r="C131" s="333"/>
      <c r="D131" s="334"/>
      <c r="E131" s="334"/>
      <c r="F131" s="335" t="s">
        <v>849</v>
      </c>
      <c r="H131" s="97" t="s">
        <v>392</v>
      </c>
      <c r="I131" s="113"/>
      <c r="J131" s="390"/>
      <c r="K131" s="391"/>
      <c r="L131" s="391"/>
      <c r="M131" s="335" t="s">
        <v>102</v>
      </c>
    </row>
    <row r="132" spans="1:13">
      <c r="A132" s="345" t="s">
        <v>197</v>
      </c>
      <c r="B132" s="491" t="s">
        <v>393</v>
      </c>
      <c r="C132" s="516"/>
      <c r="D132" s="516"/>
      <c r="E132" s="492"/>
      <c r="F132" s="114" t="s">
        <v>394</v>
      </c>
      <c r="H132" s="88" t="s">
        <v>197</v>
      </c>
      <c r="I132" s="491" t="s">
        <v>393</v>
      </c>
      <c r="J132" s="516"/>
      <c r="K132" s="516"/>
      <c r="L132" s="492"/>
      <c r="M132" s="114" t="s">
        <v>394</v>
      </c>
    </row>
    <row r="133" spans="1:13">
      <c r="A133" s="113"/>
      <c r="B133" s="108" t="s">
        <v>395</v>
      </c>
      <c r="C133" s="114" t="s">
        <v>396</v>
      </c>
      <c r="D133" s="108" t="s">
        <v>397</v>
      </c>
      <c r="E133" s="114" t="s">
        <v>398</v>
      </c>
      <c r="F133" s="79"/>
      <c r="H133" s="113"/>
      <c r="I133" s="108" t="s">
        <v>395</v>
      </c>
      <c r="J133" s="114" t="s">
        <v>396</v>
      </c>
      <c r="K133" s="108" t="s">
        <v>397</v>
      </c>
      <c r="L133" s="114" t="s">
        <v>398</v>
      </c>
      <c r="M133" s="79"/>
    </row>
    <row r="134" spans="1:13">
      <c r="A134" s="121" t="s">
        <v>399</v>
      </c>
      <c r="B134" s="116"/>
      <c r="C134" s="116"/>
      <c r="D134" s="116"/>
      <c r="E134" s="116"/>
      <c r="F134" s="116"/>
      <c r="H134" s="121" t="s">
        <v>399</v>
      </c>
      <c r="I134" s="116"/>
      <c r="J134" s="116"/>
      <c r="K134" s="116"/>
      <c r="L134" s="116"/>
      <c r="M134" s="116"/>
    </row>
    <row r="135" spans="1:13">
      <c r="A135" s="94" t="s">
        <v>400</v>
      </c>
      <c r="B135" s="118">
        <v>773733.67561999999</v>
      </c>
      <c r="C135" s="119">
        <v>0</v>
      </c>
      <c r="D135" s="118">
        <v>0</v>
      </c>
      <c r="E135" s="119">
        <v>0</v>
      </c>
      <c r="F135" s="118">
        <v>773733.67561999999</v>
      </c>
      <c r="H135" s="94" t="s">
        <v>400</v>
      </c>
      <c r="I135" s="118">
        <v>775931.97349</v>
      </c>
      <c r="J135" s="119">
        <v>0</v>
      </c>
      <c r="K135" s="118">
        <v>0</v>
      </c>
      <c r="L135" s="119">
        <v>0</v>
      </c>
      <c r="M135" s="118">
        <v>775931.97349</v>
      </c>
    </row>
    <row r="136" spans="1:13">
      <c r="A136" s="93" t="s">
        <v>9</v>
      </c>
      <c r="B136" s="116">
        <v>773733.67561999999</v>
      </c>
      <c r="C136" s="115">
        <v>0</v>
      </c>
      <c r="D136" s="116">
        <v>0</v>
      </c>
      <c r="E136" s="115">
        <v>0</v>
      </c>
      <c r="F136" s="116">
        <v>773733.67561999999</v>
      </c>
      <c r="H136" s="93" t="s">
        <v>9</v>
      </c>
      <c r="I136" s="116">
        <v>775931.97349</v>
      </c>
      <c r="J136" s="115">
        <v>0</v>
      </c>
      <c r="K136" s="116">
        <v>0</v>
      </c>
      <c r="L136" s="115">
        <v>0</v>
      </c>
      <c r="M136" s="116">
        <v>775931.97349</v>
      </c>
    </row>
    <row r="137" spans="1:13">
      <c r="A137" s="93" t="s">
        <v>401</v>
      </c>
      <c r="B137" s="117"/>
      <c r="C137" s="115">
        <v>0</v>
      </c>
      <c r="D137" s="116">
        <v>0</v>
      </c>
      <c r="E137" s="115">
        <v>0</v>
      </c>
      <c r="F137" s="116">
        <v>0</v>
      </c>
      <c r="H137" s="93" t="s">
        <v>401</v>
      </c>
      <c r="I137" s="117"/>
      <c r="J137" s="115">
        <v>0</v>
      </c>
      <c r="K137" s="116">
        <v>0</v>
      </c>
      <c r="L137" s="115">
        <v>0</v>
      </c>
      <c r="M137" s="116">
        <v>0</v>
      </c>
    </row>
    <row r="138" spans="1:13">
      <c r="A138" s="94" t="s">
        <v>402</v>
      </c>
      <c r="B138" s="120"/>
      <c r="C138" s="119">
        <v>6187252.9439875381</v>
      </c>
      <c r="D138" s="118">
        <v>527754.54697743396</v>
      </c>
      <c r="E138" s="119">
        <v>1992839.4628650278</v>
      </c>
      <c r="F138" s="118">
        <v>8297245.9331841208</v>
      </c>
      <c r="H138" s="94" t="s">
        <v>402</v>
      </c>
      <c r="I138" s="120"/>
      <c r="J138" s="119">
        <v>5363442.8717982788</v>
      </c>
      <c r="K138" s="118">
        <v>173120.73110078499</v>
      </c>
      <c r="L138" s="119">
        <v>1776611.357510936</v>
      </c>
      <c r="M138" s="118">
        <v>6995577.2975699864</v>
      </c>
    </row>
    <row r="139" spans="1:13">
      <c r="A139" s="93" t="s">
        <v>403</v>
      </c>
      <c r="B139" s="117"/>
      <c r="C139" s="115">
        <v>4835262.0793744773</v>
      </c>
      <c r="D139" s="116">
        <v>382732.48963790498</v>
      </c>
      <c r="E139" s="115">
        <v>1557571.8245490799</v>
      </c>
      <c r="F139" s="116">
        <v>6514666.6651108423</v>
      </c>
      <c r="H139" s="93" t="s">
        <v>403</v>
      </c>
      <c r="I139" s="117"/>
      <c r="J139" s="115">
        <v>4580100.2878489988</v>
      </c>
      <c r="K139" s="116">
        <v>141073.661148871</v>
      </c>
      <c r="L139" s="115">
        <v>1491108.2524140989</v>
      </c>
      <c r="M139" s="116">
        <v>5976223.5039620753</v>
      </c>
    </row>
    <row r="140" spans="1:13">
      <c r="A140" s="93" t="s">
        <v>404</v>
      </c>
      <c r="B140" s="117"/>
      <c r="C140" s="115">
        <v>1351990.8646130608</v>
      </c>
      <c r="D140" s="116">
        <v>145022.05733952901</v>
      </c>
      <c r="E140" s="115">
        <v>435267.63831594802</v>
      </c>
      <c r="F140" s="116">
        <v>1782579.2680732789</v>
      </c>
      <c r="H140" s="93" t="s">
        <v>404</v>
      </c>
      <c r="I140" s="117"/>
      <c r="J140" s="115">
        <v>783342.58394927997</v>
      </c>
      <c r="K140" s="116">
        <v>32047.069951914</v>
      </c>
      <c r="L140" s="115">
        <v>285503.10509683698</v>
      </c>
      <c r="M140" s="116">
        <v>1019353.7936079116</v>
      </c>
    </row>
    <row r="141" spans="1:13">
      <c r="A141" s="94" t="s">
        <v>405</v>
      </c>
      <c r="B141" s="120"/>
      <c r="C141" s="119">
        <v>1101081.5737300001</v>
      </c>
      <c r="D141" s="118">
        <v>730907.4986211122</v>
      </c>
      <c r="E141" s="119">
        <v>4004819.2346157692</v>
      </c>
      <c r="F141" s="118">
        <v>4406798.9213463254</v>
      </c>
      <c r="H141" s="94" t="s">
        <v>405</v>
      </c>
      <c r="I141" s="120"/>
      <c r="J141" s="119">
        <v>1418846.8846084299</v>
      </c>
      <c r="K141" s="118">
        <v>538202.3260266108</v>
      </c>
      <c r="L141" s="119">
        <v>3192570.6984846401</v>
      </c>
      <c r="M141" s="118">
        <v>3484565.6068829456</v>
      </c>
    </row>
    <row r="142" spans="1:13">
      <c r="A142" s="93" t="s">
        <v>406</v>
      </c>
      <c r="B142" s="117"/>
      <c r="C142" s="115">
        <v>0</v>
      </c>
      <c r="D142" s="116">
        <v>0</v>
      </c>
      <c r="E142" s="115">
        <v>0</v>
      </c>
      <c r="F142" s="116">
        <v>0</v>
      </c>
      <c r="H142" s="93" t="s">
        <v>406</v>
      </c>
      <c r="I142" s="117"/>
      <c r="J142" s="115">
        <v>0</v>
      </c>
      <c r="K142" s="116">
        <v>0</v>
      </c>
      <c r="L142" s="115">
        <v>0</v>
      </c>
      <c r="M142" s="116">
        <v>0</v>
      </c>
    </row>
    <row r="143" spans="1:13">
      <c r="A143" s="93" t="s">
        <v>407</v>
      </c>
      <c r="B143" s="117"/>
      <c r="C143" s="115">
        <v>1101081.5737300001</v>
      </c>
      <c r="D143" s="116">
        <v>730907.4986211122</v>
      </c>
      <c r="E143" s="115">
        <v>4004819.2346157692</v>
      </c>
      <c r="F143" s="116">
        <v>4406798.9213463254</v>
      </c>
      <c r="H143" s="93" t="s">
        <v>407</v>
      </c>
      <c r="I143" s="117"/>
      <c r="J143" s="115">
        <v>1418846.8846084299</v>
      </c>
      <c r="K143" s="116">
        <v>538202.3260266108</v>
      </c>
      <c r="L143" s="115">
        <v>3192570.6984846401</v>
      </c>
      <c r="M143" s="116">
        <v>3484565.6068829456</v>
      </c>
    </row>
    <row r="144" spans="1:13">
      <c r="A144" s="94" t="s">
        <v>408</v>
      </c>
      <c r="B144" s="120"/>
      <c r="C144" s="119">
        <v>0</v>
      </c>
      <c r="D144" s="118">
        <v>0</v>
      </c>
      <c r="E144" s="119">
        <v>0</v>
      </c>
      <c r="F144" s="118">
        <v>0</v>
      </c>
      <c r="H144" s="94" t="s">
        <v>408</v>
      </c>
      <c r="I144" s="120"/>
      <c r="J144" s="119">
        <v>0</v>
      </c>
      <c r="K144" s="118">
        <v>0</v>
      </c>
      <c r="L144" s="119">
        <v>0</v>
      </c>
      <c r="M144" s="118"/>
    </row>
    <row r="145" spans="1:13">
      <c r="A145" s="94" t="s">
        <v>409</v>
      </c>
      <c r="B145" s="118">
        <v>26861.0209</v>
      </c>
      <c r="C145" s="119">
        <v>93651.234446999995</v>
      </c>
      <c r="D145" s="118">
        <v>0</v>
      </c>
      <c r="E145" s="119">
        <v>60856.500249999997</v>
      </c>
      <c r="F145" s="118">
        <v>60856.500249999997</v>
      </c>
      <c r="H145" s="94" t="s">
        <v>409</v>
      </c>
      <c r="I145" s="118">
        <v>0</v>
      </c>
      <c r="J145" s="119">
        <v>73781.714535600011</v>
      </c>
      <c r="K145" s="118">
        <v>0</v>
      </c>
      <c r="L145" s="119">
        <v>13948.589900000001</v>
      </c>
      <c r="M145" s="118">
        <v>13948.589900000001</v>
      </c>
    </row>
    <row r="146" spans="1:13">
      <c r="A146" s="93" t="s">
        <v>410</v>
      </c>
      <c r="B146" s="116">
        <v>26861.0209</v>
      </c>
      <c r="C146" s="117"/>
      <c r="D146" s="117"/>
      <c r="E146" s="117"/>
      <c r="F146" s="117"/>
      <c r="H146" s="93" t="s">
        <v>410</v>
      </c>
      <c r="I146" s="116">
        <v>0</v>
      </c>
      <c r="J146" s="117"/>
      <c r="K146" s="117"/>
      <c r="L146" s="117"/>
      <c r="M146" s="117"/>
    </row>
    <row r="147" spans="1:13" ht="21.6">
      <c r="A147" s="93" t="s">
        <v>411</v>
      </c>
      <c r="B147" s="117"/>
      <c r="C147" s="115">
        <v>93651.234446999995</v>
      </c>
      <c r="D147" s="116">
        <v>0</v>
      </c>
      <c r="E147" s="115">
        <v>60856.500249999997</v>
      </c>
      <c r="F147" s="116">
        <v>60856.500249999997</v>
      </c>
      <c r="H147" s="93" t="s">
        <v>411</v>
      </c>
      <c r="I147" s="117"/>
      <c r="J147" s="115">
        <v>73781.714535600011</v>
      </c>
      <c r="K147" s="116">
        <v>0</v>
      </c>
      <c r="L147" s="115">
        <v>13948.589900000001</v>
      </c>
      <c r="M147" s="116">
        <v>13948.589900000001</v>
      </c>
    </row>
    <row r="148" spans="1:13">
      <c r="A148" s="94" t="s">
        <v>412</v>
      </c>
      <c r="B148" s="120"/>
      <c r="C148" s="120"/>
      <c r="D148" s="120"/>
      <c r="E148" s="120"/>
      <c r="F148" s="118">
        <v>13538635.030400448</v>
      </c>
      <c r="H148" s="94" t="s">
        <v>412</v>
      </c>
      <c r="I148" s="120"/>
      <c r="J148" s="120"/>
      <c r="K148" s="120"/>
      <c r="L148" s="120"/>
      <c r="M148" s="118">
        <v>11270023.467842931</v>
      </c>
    </row>
    <row r="149" spans="1:13">
      <c r="A149"/>
      <c r="B149"/>
      <c r="C149"/>
      <c r="D149"/>
      <c r="E149"/>
      <c r="F149"/>
      <c r="H149"/>
      <c r="I149"/>
      <c r="J149"/>
      <c r="K149"/>
      <c r="L149"/>
      <c r="M149"/>
    </row>
    <row r="150" spans="1:13">
      <c r="A150" s="121" t="s">
        <v>413</v>
      </c>
      <c r="B150" s="116"/>
      <c r="C150" s="116"/>
      <c r="D150" s="116"/>
      <c r="E150" s="116"/>
      <c r="F150" s="116"/>
      <c r="H150" s="121" t="s">
        <v>413</v>
      </c>
      <c r="I150" s="116"/>
      <c r="J150" s="116"/>
      <c r="K150" s="116"/>
      <c r="L150" s="116"/>
      <c r="M150" s="116"/>
    </row>
    <row r="151" spans="1:13">
      <c r="A151" s="94" t="s">
        <v>414</v>
      </c>
      <c r="B151" s="120"/>
      <c r="C151" s="120"/>
      <c r="D151" s="120"/>
      <c r="E151" s="120"/>
      <c r="F151" s="118">
        <v>0</v>
      </c>
      <c r="H151" s="94" t="s">
        <v>414</v>
      </c>
      <c r="I151" s="120"/>
      <c r="J151" s="120"/>
      <c r="K151" s="120"/>
      <c r="L151" s="120"/>
      <c r="M151" s="118">
        <v>0</v>
      </c>
    </row>
    <row r="152" spans="1:13" ht="21.6">
      <c r="A152" s="94" t="s">
        <v>415</v>
      </c>
      <c r="B152" s="120"/>
      <c r="C152" s="338">
        <v>52668.752305682421</v>
      </c>
      <c r="D152" s="91">
        <v>35832.960638979013</v>
      </c>
      <c r="E152" s="119">
        <v>3942774.5736697051</v>
      </c>
      <c r="F152" s="118">
        <v>3426584.8436222109</v>
      </c>
      <c r="H152" s="94" t="s">
        <v>415</v>
      </c>
      <c r="I152" s="120"/>
      <c r="J152" s="119">
        <v>34695.432854413441</v>
      </c>
      <c r="K152" s="118">
        <v>38393.446565827435</v>
      </c>
      <c r="L152" s="119">
        <v>2884171.1442687325</v>
      </c>
      <c r="M152" s="118">
        <v>2513671.0201356271</v>
      </c>
    </row>
    <row r="153" spans="1:13">
      <c r="A153" s="94" t="s">
        <v>416</v>
      </c>
      <c r="B153" s="120"/>
      <c r="C153" s="119">
        <v>0.93752000000000002</v>
      </c>
      <c r="D153" s="118">
        <v>0</v>
      </c>
      <c r="E153" s="119">
        <v>0</v>
      </c>
      <c r="F153" s="118">
        <v>0.46876000000000001</v>
      </c>
      <c r="H153" s="94" t="s">
        <v>416</v>
      </c>
      <c r="I153" s="120"/>
      <c r="J153" s="119">
        <v>17.294720000000002</v>
      </c>
      <c r="K153" s="118">
        <v>0</v>
      </c>
      <c r="L153" s="119">
        <v>0</v>
      </c>
      <c r="M153" s="118">
        <v>8.6473600000000008</v>
      </c>
    </row>
    <row r="154" spans="1:13">
      <c r="A154" s="94" t="s">
        <v>417</v>
      </c>
      <c r="B154" s="120"/>
      <c r="C154" s="119">
        <v>428684.04749024764</v>
      </c>
      <c r="D154" s="118">
        <v>101321.87512365893</v>
      </c>
      <c r="E154" s="119">
        <v>9946058.3075980134</v>
      </c>
      <c r="F154" s="118">
        <v>6754632.1640195735</v>
      </c>
      <c r="H154" s="94" t="s">
        <v>417</v>
      </c>
      <c r="I154" s="120"/>
      <c r="J154" s="119">
        <v>410440.73432954296</v>
      </c>
      <c r="K154" s="118">
        <v>185347.79032643369</v>
      </c>
      <c r="L154" s="119">
        <v>9021585.0859629307</v>
      </c>
      <c r="M154" s="118">
        <v>6173413.818518606</v>
      </c>
    </row>
    <row r="155" spans="1:13" ht="21.6">
      <c r="A155" s="93" t="s">
        <v>418</v>
      </c>
      <c r="B155" s="117"/>
      <c r="C155" s="115">
        <v>0</v>
      </c>
      <c r="D155" s="116">
        <v>0</v>
      </c>
      <c r="E155" s="115">
        <v>0</v>
      </c>
      <c r="F155" s="116">
        <v>0</v>
      </c>
      <c r="H155" s="93" t="s">
        <v>418</v>
      </c>
      <c r="I155" s="117"/>
      <c r="J155" s="115">
        <v>15594.159679999999</v>
      </c>
      <c r="K155" s="116">
        <v>0</v>
      </c>
      <c r="L155" s="115">
        <v>0</v>
      </c>
      <c r="M155" s="116">
        <v>0</v>
      </c>
    </row>
    <row r="156" spans="1:13" ht="31.8">
      <c r="A156" s="93" t="s">
        <v>419</v>
      </c>
      <c r="B156" s="117"/>
      <c r="C156" s="115">
        <v>285755.90919231263</v>
      </c>
      <c r="D156" s="116">
        <v>20780.750061999999</v>
      </c>
      <c r="E156" s="115">
        <v>30972.652300137011</v>
      </c>
      <c r="F156" s="116">
        <v>69938.618250368265</v>
      </c>
      <c r="H156" s="93" t="s">
        <v>419</v>
      </c>
      <c r="I156" s="117"/>
      <c r="J156" s="115">
        <v>305829.17628806253</v>
      </c>
      <c r="K156" s="116">
        <v>31561.389911495</v>
      </c>
      <c r="L156" s="115">
        <v>21925.4125553056</v>
      </c>
      <c r="M156" s="116">
        <v>68289.025139859354</v>
      </c>
    </row>
    <row r="157" spans="1:13" ht="31.8">
      <c r="A157" s="93" t="s">
        <v>420</v>
      </c>
      <c r="B157" s="117"/>
      <c r="C157" s="115">
        <v>417.46654172055423</v>
      </c>
      <c r="D157" s="116">
        <v>2205.1758624217659</v>
      </c>
      <c r="E157" s="115">
        <v>43469.928564477923</v>
      </c>
      <c r="F157" s="116">
        <v>6669282.3876842074</v>
      </c>
      <c r="H157" s="93" t="s">
        <v>420</v>
      </c>
      <c r="I157" s="117"/>
      <c r="J157" s="115">
        <v>1269.5342171987445</v>
      </c>
      <c r="K157" s="116">
        <v>50271.120707666531</v>
      </c>
      <c r="L157" s="115">
        <v>36028.698596336362</v>
      </c>
      <c r="M157" s="116">
        <v>6105124.793378748</v>
      </c>
    </row>
    <row r="158" spans="1:13">
      <c r="A158" s="336" t="s">
        <v>421</v>
      </c>
      <c r="B158" s="117"/>
      <c r="C158" s="115">
        <v>-1.4901161193847657E-11</v>
      </c>
      <c r="D158" s="116">
        <v>0</v>
      </c>
      <c r="E158" s="115">
        <v>0</v>
      </c>
      <c r="F158" s="116">
        <v>6135739.32939824</v>
      </c>
      <c r="H158" s="122" t="s">
        <v>421</v>
      </c>
      <c r="I158" s="117"/>
      <c r="J158" s="115">
        <v>0</v>
      </c>
      <c r="K158" s="116">
        <v>1.4901161193847657E-11</v>
      </c>
      <c r="L158" s="115">
        <v>0</v>
      </c>
      <c r="M158" s="116">
        <v>5597831.9141630903</v>
      </c>
    </row>
    <row r="159" spans="1:13">
      <c r="A159" s="93" t="s">
        <v>422</v>
      </c>
      <c r="B159" s="117"/>
      <c r="C159" s="115">
        <v>111688.35558621444</v>
      </c>
      <c r="D159" s="116">
        <v>78335.949199237162</v>
      </c>
      <c r="E159" s="115">
        <v>9871615.7267333958</v>
      </c>
      <c r="F159" s="116">
        <v>0</v>
      </c>
      <c r="H159" s="93" t="s">
        <v>422</v>
      </c>
      <c r="I159" s="117"/>
      <c r="J159" s="115">
        <v>87747.864144281688</v>
      </c>
      <c r="K159" s="116">
        <v>103515.27970727214</v>
      </c>
      <c r="L159" s="115">
        <v>8963630.9748112895</v>
      </c>
      <c r="M159" s="116">
        <v>0</v>
      </c>
    </row>
    <row r="160" spans="1:13">
      <c r="A160" s="336" t="s">
        <v>423</v>
      </c>
      <c r="B160" s="117"/>
      <c r="C160" s="115">
        <v>111060.39409746788</v>
      </c>
      <c r="D160" s="116">
        <v>75693.958384951082</v>
      </c>
      <c r="E160" s="115">
        <v>9290943.692161059</v>
      </c>
      <c r="F160" s="116">
        <v>0</v>
      </c>
      <c r="H160" s="122" t="s">
        <v>423</v>
      </c>
      <c r="I160" s="117"/>
      <c r="J160" s="115">
        <v>84185.923964908579</v>
      </c>
      <c r="K160" s="116">
        <v>99732.236159472566</v>
      </c>
      <c r="L160" s="115">
        <v>8437681.5719329808</v>
      </c>
      <c r="M160" s="116">
        <v>0</v>
      </c>
    </row>
    <row r="161" spans="1:13" ht="31.8">
      <c r="A161" s="93" t="s">
        <v>424</v>
      </c>
      <c r="B161" s="117"/>
      <c r="C161" s="115">
        <v>30822.316170000002</v>
      </c>
      <c r="D161" s="116">
        <v>0</v>
      </c>
      <c r="E161" s="115">
        <v>0</v>
      </c>
      <c r="F161" s="116">
        <v>15411.158085000001</v>
      </c>
      <c r="H161" s="93" t="s">
        <v>424</v>
      </c>
      <c r="I161" s="117"/>
      <c r="J161" s="115">
        <v>0</v>
      </c>
      <c r="K161" s="116">
        <v>0</v>
      </c>
      <c r="L161" s="115">
        <v>0</v>
      </c>
      <c r="M161" s="116">
        <v>0</v>
      </c>
    </row>
    <row r="162" spans="1:13">
      <c r="A162" s="94" t="s">
        <v>425</v>
      </c>
      <c r="B162" s="120"/>
      <c r="C162" s="119">
        <v>0</v>
      </c>
      <c r="D162" s="118">
        <v>0</v>
      </c>
      <c r="E162" s="119">
        <v>0</v>
      </c>
      <c r="F162" s="118">
        <v>0</v>
      </c>
      <c r="H162" s="94" t="s">
        <v>425</v>
      </c>
      <c r="I162" s="120"/>
      <c r="J162" s="119">
        <v>0</v>
      </c>
      <c r="K162" s="118">
        <v>0</v>
      </c>
      <c r="L162" s="119">
        <v>0</v>
      </c>
      <c r="M162" s="118">
        <v>0</v>
      </c>
    </row>
    <row r="163" spans="1:13">
      <c r="A163" s="94" t="s">
        <v>426</v>
      </c>
      <c r="B163" s="120"/>
      <c r="C163" s="119">
        <v>363551.55419535027</v>
      </c>
      <c r="D163" s="118">
        <v>-25264.055905482604</v>
      </c>
      <c r="E163" s="119">
        <v>85060.327544405285</v>
      </c>
      <c r="F163" s="118">
        <v>280192.54578477296</v>
      </c>
      <c r="H163" s="94" t="s">
        <v>426</v>
      </c>
      <c r="I163" s="118"/>
      <c r="J163" s="119">
        <v>291168.38364193239</v>
      </c>
      <c r="K163" s="118">
        <v>-41615.312909082051</v>
      </c>
      <c r="L163" s="119">
        <v>-221589.66031436442</v>
      </c>
      <c r="M163" s="118">
        <v>-70302.124271514127</v>
      </c>
    </row>
    <row r="164" spans="1:13">
      <c r="A164" s="93" t="s">
        <v>427</v>
      </c>
      <c r="B164" s="117"/>
      <c r="C164" s="117"/>
      <c r="D164" s="117"/>
      <c r="E164" s="115">
        <v>0</v>
      </c>
      <c r="F164" s="116">
        <v>0</v>
      </c>
      <c r="H164" s="93" t="s">
        <v>427</v>
      </c>
      <c r="I164" s="117"/>
      <c r="J164" s="117"/>
      <c r="K164" s="117"/>
      <c r="L164" s="115"/>
      <c r="M164" s="116"/>
    </row>
    <row r="165" spans="1:13" ht="21.6">
      <c r="A165" s="93" t="s">
        <v>428</v>
      </c>
      <c r="B165" s="117"/>
      <c r="C165" s="115">
        <v>185560.32921</v>
      </c>
      <c r="D165" s="116">
        <v>0</v>
      </c>
      <c r="E165" s="337">
        <v>0</v>
      </c>
      <c r="F165" s="116">
        <v>157726.2798285</v>
      </c>
      <c r="H165" s="93" t="s">
        <v>428</v>
      </c>
      <c r="I165" s="117"/>
      <c r="J165" s="115">
        <v>161272.57798000003</v>
      </c>
      <c r="K165" s="116">
        <v>0</v>
      </c>
      <c r="L165" s="115">
        <v>0</v>
      </c>
      <c r="M165" s="116">
        <v>137081.69128300002</v>
      </c>
    </row>
    <row r="166" spans="1:13">
      <c r="A166" s="93" t="s">
        <v>429</v>
      </c>
      <c r="B166" s="117"/>
      <c r="C166" s="115">
        <v>0</v>
      </c>
      <c r="D166" s="116">
        <v>0</v>
      </c>
      <c r="E166" s="115">
        <v>0</v>
      </c>
      <c r="F166" s="116">
        <v>0</v>
      </c>
      <c r="H166" s="93" t="s">
        <v>429</v>
      </c>
      <c r="I166" s="117"/>
      <c r="J166" s="115">
        <v>14601.115569999904</v>
      </c>
      <c r="K166" s="116">
        <v>0</v>
      </c>
      <c r="L166" s="115">
        <v>0</v>
      </c>
      <c r="M166" s="116">
        <v>14601.115569999904</v>
      </c>
    </row>
    <row r="167" spans="1:13">
      <c r="A167" s="93" t="s">
        <v>430</v>
      </c>
      <c r="B167" s="117"/>
      <c r="C167" s="115">
        <v>90149.86636</v>
      </c>
      <c r="D167" s="116">
        <v>0</v>
      </c>
      <c r="E167" s="115">
        <v>0</v>
      </c>
      <c r="F167" s="116">
        <v>4507.4933179999998</v>
      </c>
      <c r="H167" s="93" t="s">
        <v>430</v>
      </c>
      <c r="I167" s="117"/>
      <c r="J167" s="115">
        <v>86404.465039999995</v>
      </c>
      <c r="K167" s="116">
        <v>0</v>
      </c>
      <c r="L167" s="115">
        <v>0</v>
      </c>
      <c r="M167" s="116">
        <v>4320.2232519999998</v>
      </c>
    </row>
    <row r="168" spans="1:13">
      <c r="A168" s="93" t="s">
        <v>431</v>
      </c>
      <c r="B168" s="117"/>
      <c r="C168" s="337">
        <v>87841.358625350316</v>
      </c>
      <c r="D168" s="116">
        <v>-25264.055905482604</v>
      </c>
      <c r="E168" s="115">
        <v>85060.327544405285</v>
      </c>
      <c r="F168" s="116">
        <v>117958.77263827299</v>
      </c>
      <c r="H168" s="93" t="s">
        <v>431</v>
      </c>
      <c r="I168" s="117"/>
      <c r="J168" s="115">
        <v>28890.225051932423</v>
      </c>
      <c r="K168" s="116">
        <v>-41615.312909082051</v>
      </c>
      <c r="L168" s="115">
        <v>-221589.66031436442</v>
      </c>
      <c r="M168" s="116">
        <v>-226305.15437651405</v>
      </c>
    </row>
    <row r="169" spans="1:13">
      <c r="A169" s="93" t="s">
        <v>432</v>
      </c>
      <c r="B169" s="117"/>
      <c r="C169" s="115">
        <v>304813.41257000004</v>
      </c>
      <c r="D169" s="116">
        <v>408260.69327000005</v>
      </c>
      <c r="E169" s="115">
        <v>111862.75365</v>
      </c>
      <c r="F169" s="116">
        <v>41331.431802499996</v>
      </c>
      <c r="H169" s="93" t="s">
        <v>432</v>
      </c>
      <c r="I169" s="117"/>
      <c r="J169" s="115">
        <v>247193.14909999998</v>
      </c>
      <c r="K169" s="116">
        <v>426647.97282999998</v>
      </c>
      <c r="L169" s="115">
        <v>127413.20002</v>
      </c>
      <c r="M169" s="116">
        <v>40164.194185</v>
      </c>
    </row>
    <row r="170" spans="1:13">
      <c r="A170" s="339" t="s">
        <v>433</v>
      </c>
      <c r="B170" s="340"/>
      <c r="C170" s="340"/>
      <c r="D170" s="340"/>
      <c r="E170" s="340"/>
      <c r="F170" s="341">
        <v>10502741.453989057</v>
      </c>
      <c r="H170" s="339" t="s">
        <v>433</v>
      </c>
      <c r="I170" s="340"/>
      <c r="J170" s="340"/>
      <c r="K170" s="340"/>
      <c r="L170" s="340"/>
      <c r="M170" s="341">
        <v>8656955.5559277199</v>
      </c>
    </row>
    <row r="171" spans="1:13">
      <c r="A171" s="342" t="s">
        <v>434</v>
      </c>
      <c r="B171" s="343"/>
      <c r="C171" s="343"/>
      <c r="D171" s="343"/>
      <c r="E171" s="343"/>
      <c r="F171" s="388">
        <v>1.2890572513577705</v>
      </c>
      <c r="H171" s="342" t="s">
        <v>434</v>
      </c>
      <c r="I171" s="343"/>
      <c r="J171" s="343"/>
      <c r="K171" s="343"/>
      <c r="L171" s="343"/>
      <c r="M171" s="387">
        <v>1.3018460583554636</v>
      </c>
    </row>
  </sheetData>
  <mergeCells count="8">
    <mergeCell ref="B132:E132"/>
    <mergeCell ref="I89:L89"/>
    <mergeCell ref="I132:L132"/>
    <mergeCell ref="I3:L3"/>
    <mergeCell ref="I46:L46"/>
    <mergeCell ref="B3:E3"/>
    <mergeCell ref="B46:E46"/>
    <mergeCell ref="B89:E89"/>
  </mergeCells>
  <pageMargins left="0.7" right="0.7" top="0.75" bottom="0.75" header="0.3" footer="0.3"/>
  <pageSetup paperSize="9" orientation="portrait"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BAE6-AAC7-424F-8BA0-F4736178A466}">
  <sheetPr>
    <tabColor rgb="FF447FA6"/>
  </sheetPr>
  <dimension ref="A2:S61"/>
  <sheetViews>
    <sheetView showGridLines="0" zoomScaleNormal="100" workbookViewId="0">
      <selection activeCell="N5" sqref="N5:N6"/>
    </sheetView>
  </sheetViews>
  <sheetFormatPr defaultRowHeight="14.4"/>
  <cols>
    <col min="1" max="1" width="23.33203125" customWidth="1"/>
    <col min="2" max="3" width="11.33203125" customWidth="1"/>
    <col min="4" max="5" width="11.77734375" customWidth="1"/>
    <col min="6" max="16" width="10.77734375" customWidth="1"/>
  </cols>
  <sheetData>
    <row r="2" spans="1:16">
      <c r="A2" s="97" t="s">
        <v>435</v>
      </c>
      <c r="B2" s="92"/>
      <c r="C2" s="92"/>
      <c r="D2" s="92"/>
      <c r="E2" s="92"/>
      <c r="F2" s="92"/>
      <c r="G2" s="92"/>
      <c r="H2" s="92"/>
      <c r="I2" s="92"/>
      <c r="J2" s="92"/>
      <c r="K2" s="92"/>
      <c r="L2" s="92"/>
      <c r="M2" s="92"/>
      <c r="N2" s="92"/>
      <c r="O2" s="92"/>
      <c r="P2" s="92">
        <v>2023</v>
      </c>
    </row>
    <row r="3" spans="1:16">
      <c r="A3" s="88" t="s">
        <v>197</v>
      </c>
      <c r="B3" s="92"/>
      <c r="C3" s="92"/>
      <c r="D3" s="92"/>
      <c r="E3" s="92"/>
      <c r="F3" s="92"/>
      <c r="G3" s="92"/>
      <c r="H3" s="92"/>
      <c r="I3" s="92"/>
      <c r="J3" s="92"/>
      <c r="K3" s="92"/>
      <c r="L3" s="92"/>
      <c r="M3" s="92"/>
      <c r="N3" s="92"/>
      <c r="O3" s="92"/>
      <c r="P3" s="92"/>
    </row>
    <row r="4" spans="1:16" ht="25.8" customHeight="1">
      <c r="A4" s="182"/>
      <c r="B4" s="491" t="s">
        <v>436</v>
      </c>
      <c r="C4" s="516"/>
      <c r="D4" s="516"/>
      <c r="E4" s="516"/>
      <c r="F4" s="516"/>
      <c r="G4" s="492"/>
      <c r="H4" s="491" t="s">
        <v>437</v>
      </c>
      <c r="I4" s="516"/>
      <c r="J4" s="516"/>
      <c r="K4" s="516"/>
      <c r="L4" s="516"/>
      <c r="M4" s="516"/>
      <c r="N4" s="189"/>
      <c r="O4" s="491" t="s">
        <v>439</v>
      </c>
      <c r="P4" s="492"/>
    </row>
    <row r="5" spans="1:16" ht="37.799999999999997" customHeight="1">
      <c r="A5" s="208"/>
      <c r="B5" s="520" t="s">
        <v>440</v>
      </c>
      <c r="C5" s="521"/>
      <c r="D5" s="522"/>
      <c r="E5" s="520" t="s">
        <v>441</v>
      </c>
      <c r="F5" s="521"/>
      <c r="G5" s="522"/>
      <c r="H5" s="520" t="s">
        <v>442</v>
      </c>
      <c r="I5" s="521"/>
      <c r="J5" s="522"/>
      <c r="K5" s="520" t="s">
        <v>443</v>
      </c>
      <c r="L5" s="521"/>
      <c r="M5" s="522"/>
      <c r="N5" s="517" t="s">
        <v>438</v>
      </c>
      <c r="O5" s="517" t="s">
        <v>444</v>
      </c>
      <c r="P5" s="517" t="s">
        <v>445</v>
      </c>
    </row>
    <row r="6" spans="1:16" ht="29.4" customHeight="1">
      <c r="A6" s="209"/>
      <c r="B6" s="209"/>
      <c r="C6" s="75" t="s">
        <v>446</v>
      </c>
      <c r="D6" s="200" t="s">
        <v>447</v>
      </c>
      <c r="E6" s="209"/>
      <c r="F6" s="75" t="s">
        <v>447</v>
      </c>
      <c r="G6" s="200" t="s">
        <v>448</v>
      </c>
      <c r="H6" s="209"/>
      <c r="I6" s="75" t="s">
        <v>446</v>
      </c>
      <c r="J6" s="200" t="s">
        <v>447</v>
      </c>
      <c r="K6" s="209"/>
      <c r="L6" s="200" t="s">
        <v>447</v>
      </c>
      <c r="M6" s="200" t="s">
        <v>448</v>
      </c>
      <c r="N6" s="518"/>
      <c r="O6" s="519"/>
      <c r="P6" s="519"/>
    </row>
    <row r="7" spans="1:16" ht="26.4" customHeight="1">
      <c r="A7" s="94" t="s">
        <v>449</v>
      </c>
      <c r="B7" s="188">
        <v>680480.74353999994</v>
      </c>
      <c r="C7" s="348">
        <v>680480.74353999994</v>
      </c>
      <c r="D7" s="188">
        <v>0</v>
      </c>
      <c r="E7" s="348">
        <v>0</v>
      </c>
      <c r="F7" s="188">
        <v>0</v>
      </c>
      <c r="G7" s="348">
        <v>0</v>
      </c>
      <c r="H7" s="188">
        <v>0</v>
      </c>
      <c r="I7" s="348">
        <v>0</v>
      </c>
      <c r="J7" s="188">
        <v>0</v>
      </c>
      <c r="K7" s="348">
        <v>0</v>
      </c>
      <c r="L7" s="188">
        <v>0</v>
      </c>
      <c r="M7" s="348">
        <v>0</v>
      </c>
      <c r="N7" s="349"/>
      <c r="O7" s="348">
        <v>0</v>
      </c>
      <c r="P7" s="188">
        <v>0</v>
      </c>
    </row>
    <row r="8" spans="1:16">
      <c r="A8" s="84" t="s">
        <v>450</v>
      </c>
      <c r="B8" s="188">
        <v>14729193.609450001</v>
      </c>
      <c r="C8" s="348">
        <v>14210032.5573</v>
      </c>
      <c r="D8" s="188">
        <v>518950.29215000005</v>
      </c>
      <c r="E8" s="348">
        <v>75674.884979999988</v>
      </c>
      <c r="F8" s="188">
        <v>0</v>
      </c>
      <c r="G8" s="351">
        <v>75674.884980000003</v>
      </c>
      <c r="H8" s="188">
        <v>-21149.713422550365</v>
      </c>
      <c r="I8" s="348">
        <v>-19476.472719999998</v>
      </c>
      <c r="J8" s="188">
        <v>-4.922E-2</v>
      </c>
      <c r="K8" s="348">
        <v>-7138.9346500000001</v>
      </c>
      <c r="L8" s="188">
        <v>0</v>
      </c>
      <c r="M8" s="348">
        <v>-7093.3650600000001</v>
      </c>
      <c r="N8" s="188">
        <v>0</v>
      </c>
      <c r="O8" s="348">
        <v>13986722.2636509</v>
      </c>
      <c r="P8" s="348">
        <v>68535.950329999992</v>
      </c>
    </row>
    <row r="9" spans="1:16">
      <c r="A9" s="210" t="s">
        <v>451</v>
      </c>
      <c r="B9" s="177">
        <v>1000</v>
      </c>
      <c r="C9" s="331">
        <v>1000</v>
      </c>
      <c r="D9" s="177">
        <v>0</v>
      </c>
      <c r="E9" s="331">
        <v>0</v>
      </c>
      <c r="F9" s="177">
        <v>0</v>
      </c>
      <c r="G9" s="331">
        <v>0</v>
      </c>
      <c r="H9" s="177">
        <v>0</v>
      </c>
      <c r="I9" s="331">
        <v>0</v>
      </c>
      <c r="J9" s="177">
        <v>0</v>
      </c>
      <c r="K9" s="331">
        <v>0</v>
      </c>
      <c r="L9" s="177">
        <v>0</v>
      </c>
      <c r="M9" s="331">
        <v>0</v>
      </c>
      <c r="N9" s="177">
        <v>0</v>
      </c>
      <c r="O9" s="331">
        <v>0</v>
      </c>
      <c r="P9" s="331">
        <v>0</v>
      </c>
    </row>
    <row r="10" spans="1:16">
      <c r="A10" s="210" t="s">
        <v>452</v>
      </c>
      <c r="B10" s="177">
        <v>582.87959999999998</v>
      </c>
      <c r="C10" s="331">
        <v>582.87959999999998</v>
      </c>
      <c r="D10" s="177">
        <v>0</v>
      </c>
      <c r="E10" s="331">
        <v>0</v>
      </c>
      <c r="F10" s="177">
        <v>0</v>
      </c>
      <c r="G10" s="331">
        <v>0</v>
      </c>
      <c r="H10" s="177">
        <v>0</v>
      </c>
      <c r="I10" s="331">
        <v>0</v>
      </c>
      <c r="J10" s="177">
        <v>0</v>
      </c>
      <c r="K10" s="331">
        <v>0</v>
      </c>
      <c r="L10" s="177">
        <v>0</v>
      </c>
      <c r="M10" s="331">
        <v>0</v>
      </c>
      <c r="N10" s="177">
        <v>0</v>
      </c>
      <c r="O10" s="331">
        <v>582.87959999999998</v>
      </c>
      <c r="P10" s="331">
        <v>0</v>
      </c>
    </row>
    <row r="11" spans="1:16">
      <c r="A11" s="210" t="s">
        <v>454</v>
      </c>
      <c r="B11" s="177">
        <v>434918.19338999991</v>
      </c>
      <c r="C11" s="331">
        <v>434918.19338999997</v>
      </c>
      <c r="D11" s="177">
        <v>0</v>
      </c>
      <c r="E11" s="331">
        <v>0</v>
      </c>
      <c r="F11" s="177">
        <v>0</v>
      </c>
      <c r="G11" s="331">
        <v>0</v>
      </c>
      <c r="H11" s="177">
        <v>-20.136522550365001</v>
      </c>
      <c r="I11" s="331">
        <v>0</v>
      </c>
      <c r="J11" s="177">
        <v>0</v>
      </c>
      <c r="K11" s="331">
        <v>0</v>
      </c>
      <c r="L11" s="177">
        <v>0</v>
      </c>
      <c r="M11" s="331">
        <v>0</v>
      </c>
      <c r="N11" s="177">
        <v>0</v>
      </c>
      <c r="O11" s="331">
        <v>0</v>
      </c>
      <c r="P11" s="331">
        <v>0</v>
      </c>
    </row>
    <row r="12" spans="1:16">
      <c r="A12" s="210" t="s">
        <v>455</v>
      </c>
      <c r="B12" s="177">
        <v>131900.08119</v>
      </c>
      <c r="C12" s="331">
        <v>128439.09336</v>
      </c>
      <c r="D12" s="177">
        <v>3460.98783</v>
      </c>
      <c r="E12" s="331">
        <v>0</v>
      </c>
      <c r="F12" s="177">
        <v>0</v>
      </c>
      <c r="G12" s="331">
        <v>0</v>
      </c>
      <c r="H12" s="177">
        <v>-227.86596</v>
      </c>
      <c r="I12" s="331">
        <v>-197.23875000000001</v>
      </c>
      <c r="J12" s="177">
        <v>0</v>
      </c>
      <c r="K12" s="331">
        <v>0</v>
      </c>
      <c r="L12" s="177">
        <v>0</v>
      </c>
      <c r="M12" s="331">
        <v>0</v>
      </c>
      <c r="N12" s="177">
        <v>0</v>
      </c>
      <c r="O12" s="331">
        <v>10061.87023</v>
      </c>
      <c r="P12" s="331">
        <v>0</v>
      </c>
    </row>
    <row r="13" spans="1:16">
      <c r="A13" s="210" t="s">
        <v>456</v>
      </c>
      <c r="B13" s="177">
        <v>15330.12054</v>
      </c>
      <c r="C13" s="331">
        <v>13225.29932</v>
      </c>
      <c r="D13" s="177">
        <v>2104.8212200000003</v>
      </c>
      <c r="E13" s="331">
        <v>6209.7659400000002</v>
      </c>
      <c r="F13" s="177">
        <v>0</v>
      </c>
      <c r="G13" s="331">
        <v>6209.7659399999993</v>
      </c>
      <c r="H13" s="177">
        <v>-212.96582999999998</v>
      </c>
      <c r="I13" s="331">
        <v>-208.98642999999998</v>
      </c>
      <c r="J13" s="177">
        <v>0</v>
      </c>
      <c r="K13" s="331">
        <v>-2718.4404100000002</v>
      </c>
      <c r="L13" s="177">
        <v>0</v>
      </c>
      <c r="M13" s="331">
        <v>-2718.4404100000002</v>
      </c>
      <c r="N13" s="177">
        <v>0</v>
      </c>
      <c r="O13" s="331">
        <v>13156.14899</v>
      </c>
      <c r="P13" s="331">
        <v>3491.3255299999996</v>
      </c>
    </row>
    <row r="14" spans="1:16">
      <c r="A14" s="210" t="s">
        <v>457</v>
      </c>
      <c r="B14" s="177">
        <v>15330.12054</v>
      </c>
      <c r="C14" s="331">
        <v>13225.29932</v>
      </c>
      <c r="D14" s="177">
        <v>2104.8212200000003</v>
      </c>
      <c r="E14" s="331">
        <v>6209.7659400000002</v>
      </c>
      <c r="F14" s="177">
        <v>0</v>
      </c>
      <c r="G14" s="331">
        <v>6209.7659399999993</v>
      </c>
      <c r="H14" s="177">
        <v>-212.96582999999998</v>
      </c>
      <c r="I14" s="331">
        <v>-208.98642999999998</v>
      </c>
      <c r="J14" s="177">
        <v>0</v>
      </c>
      <c r="K14" s="331">
        <v>-2718.4404100000002</v>
      </c>
      <c r="L14" s="177">
        <v>0</v>
      </c>
      <c r="M14" s="331">
        <v>-2718.4404100000002</v>
      </c>
      <c r="N14" s="177">
        <v>0</v>
      </c>
      <c r="O14" s="331">
        <v>13156.14899</v>
      </c>
      <c r="P14" s="331">
        <v>3491.3255299999996</v>
      </c>
    </row>
    <row r="15" spans="1:16">
      <c r="A15" s="210" t="s">
        <v>458</v>
      </c>
      <c r="B15" s="177">
        <v>14145462.334730001</v>
      </c>
      <c r="C15" s="331">
        <v>13631867.091629999</v>
      </c>
      <c r="D15" s="177">
        <v>513384.48310000001</v>
      </c>
      <c r="E15" s="331">
        <v>69465.11903999999</v>
      </c>
      <c r="F15" s="177">
        <v>0</v>
      </c>
      <c r="G15" s="331">
        <v>69465.119040000005</v>
      </c>
      <c r="H15" s="177">
        <v>-20688.74511</v>
      </c>
      <c r="I15" s="331">
        <v>-19070.24754</v>
      </c>
      <c r="J15" s="177">
        <v>-4.922E-2</v>
      </c>
      <c r="K15" s="331">
        <v>-4420.49424</v>
      </c>
      <c r="L15" s="177">
        <v>0</v>
      </c>
      <c r="M15" s="331">
        <v>-4374.9246499999999</v>
      </c>
      <c r="N15" s="177">
        <v>0</v>
      </c>
      <c r="O15" s="331">
        <v>13962921.3648309</v>
      </c>
      <c r="P15" s="331">
        <v>65044.624800000005</v>
      </c>
    </row>
    <row r="16" spans="1:16">
      <c r="A16" s="84" t="s">
        <v>459</v>
      </c>
      <c r="B16" s="188">
        <v>30822.316170000002</v>
      </c>
      <c r="C16" s="348">
        <v>30822.316170000002</v>
      </c>
      <c r="D16" s="188">
        <v>0</v>
      </c>
      <c r="E16" s="348">
        <v>0</v>
      </c>
      <c r="F16" s="188">
        <v>0</v>
      </c>
      <c r="G16" s="331">
        <v>0</v>
      </c>
      <c r="H16" s="188">
        <v>0</v>
      </c>
      <c r="I16" s="348">
        <v>0</v>
      </c>
      <c r="J16" s="188">
        <v>0</v>
      </c>
      <c r="K16" s="348">
        <v>0</v>
      </c>
      <c r="L16" s="188">
        <v>0</v>
      </c>
      <c r="M16" s="348">
        <v>0</v>
      </c>
      <c r="N16" s="188"/>
      <c r="O16" s="348"/>
      <c r="P16" s="348"/>
    </row>
    <row r="17" spans="1:19">
      <c r="A17" s="210" t="s">
        <v>451</v>
      </c>
      <c r="B17" s="177">
        <v>0</v>
      </c>
      <c r="C17" s="331">
        <v>0</v>
      </c>
      <c r="D17" s="177">
        <v>0</v>
      </c>
      <c r="E17" s="331">
        <v>0</v>
      </c>
      <c r="F17" s="177">
        <v>0</v>
      </c>
      <c r="G17" s="331">
        <v>0</v>
      </c>
      <c r="H17" s="177">
        <v>0</v>
      </c>
      <c r="I17" s="331">
        <v>0</v>
      </c>
      <c r="J17" s="177">
        <v>0</v>
      </c>
      <c r="K17" s="331">
        <v>0</v>
      </c>
      <c r="L17" s="177">
        <v>0</v>
      </c>
      <c r="M17" s="331">
        <v>0</v>
      </c>
      <c r="N17" s="177">
        <v>0</v>
      </c>
      <c r="O17" s="331">
        <v>0</v>
      </c>
      <c r="P17" s="331">
        <v>0</v>
      </c>
    </row>
    <row r="18" spans="1:19">
      <c r="A18" s="210" t="s">
        <v>452</v>
      </c>
      <c r="B18" s="177">
        <v>0</v>
      </c>
      <c r="C18" s="331">
        <v>0</v>
      </c>
      <c r="D18" s="177">
        <v>0</v>
      </c>
      <c r="E18" s="331">
        <v>0</v>
      </c>
      <c r="F18" s="177">
        <v>0</v>
      </c>
      <c r="G18" s="331">
        <v>0</v>
      </c>
      <c r="H18" s="177">
        <v>0</v>
      </c>
      <c r="I18" s="331">
        <v>0</v>
      </c>
      <c r="J18" s="177">
        <v>0</v>
      </c>
      <c r="K18" s="331">
        <v>0</v>
      </c>
      <c r="L18" s="177">
        <v>0</v>
      </c>
      <c r="M18" s="331">
        <v>0</v>
      </c>
      <c r="N18" s="177">
        <v>0</v>
      </c>
      <c r="O18" s="331">
        <v>0</v>
      </c>
      <c r="P18" s="331">
        <v>0</v>
      </c>
    </row>
    <row r="19" spans="1:19">
      <c r="A19" s="210" t="s">
        <v>454</v>
      </c>
      <c r="B19" s="177">
        <v>0</v>
      </c>
      <c r="C19" s="331">
        <v>0</v>
      </c>
      <c r="D19" s="177">
        <v>0</v>
      </c>
      <c r="E19" s="331">
        <v>0</v>
      </c>
      <c r="F19" s="177">
        <v>0</v>
      </c>
      <c r="G19" s="331">
        <v>0</v>
      </c>
      <c r="H19" s="177">
        <v>0</v>
      </c>
      <c r="I19" s="331">
        <v>0</v>
      </c>
      <c r="J19" s="177">
        <v>0</v>
      </c>
      <c r="K19" s="331">
        <v>0</v>
      </c>
      <c r="L19" s="177">
        <v>0</v>
      </c>
      <c r="M19" s="331">
        <v>0</v>
      </c>
      <c r="N19" s="177">
        <v>0</v>
      </c>
      <c r="O19" s="331">
        <v>0</v>
      </c>
      <c r="P19" s="331">
        <v>0</v>
      </c>
    </row>
    <row r="20" spans="1:19">
      <c r="A20" s="210" t="s">
        <v>455</v>
      </c>
      <c r="B20" s="177">
        <v>0</v>
      </c>
      <c r="C20" s="331">
        <v>0</v>
      </c>
      <c r="D20" s="177">
        <v>0</v>
      </c>
      <c r="E20" s="331">
        <v>0</v>
      </c>
      <c r="F20" s="177">
        <v>0</v>
      </c>
      <c r="G20" s="331">
        <v>0</v>
      </c>
      <c r="H20" s="177">
        <v>0</v>
      </c>
      <c r="I20" s="331">
        <v>0</v>
      </c>
      <c r="J20" s="177">
        <v>0</v>
      </c>
      <c r="K20" s="331">
        <v>0</v>
      </c>
      <c r="L20" s="177">
        <v>0</v>
      </c>
      <c r="M20" s="331">
        <v>0</v>
      </c>
      <c r="N20" s="177">
        <v>0</v>
      </c>
      <c r="O20" s="331">
        <v>0</v>
      </c>
      <c r="P20" s="331">
        <v>0</v>
      </c>
    </row>
    <row r="21" spans="1:19">
      <c r="A21" s="210" t="s">
        <v>456</v>
      </c>
      <c r="B21" s="177">
        <v>0</v>
      </c>
      <c r="C21" s="331">
        <v>0</v>
      </c>
      <c r="D21" s="177">
        <v>0</v>
      </c>
      <c r="E21" s="331">
        <v>0</v>
      </c>
      <c r="F21" s="177">
        <v>0</v>
      </c>
      <c r="G21" s="331">
        <v>0</v>
      </c>
      <c r="H21" s="177">
        <v>0</v>
      </c>
      <c r="I21" s="331">
        <v>0</v>
      </c>
      <c r="J21" s="177">
        <v>0</v>
      </c>
      <c r="K21" s="331">
        <v>0</v>
      </c>
      <c r="L21" s="177">
        <v>0</v>
      </c>
      <c r="M21" s="331">
        <v>0</v>
      </c>
      <c r="N21" s="177">
        <v>0</v>
      </c>
      <c r="O21" s="331">
        <v>0</v>
      </c>
      <c r="P21" s="331">
        <v>0</v>
      </c>
    </row>
    <row r="22" spans="1:19">
      <c r="A22" s="350" t="s">
        <v>460</v>
      </c>
      <c r="B22" s="188">
        <v>824913.67912999995</v>
      </c>
      <c r="C22" s="348">
        <v>822901.42046000005</v>
      </c>
      <c r="D22" s="188">
        <v>2012.2586699999999</v>
      </c>
      <c r="E22" s="348">
        <v>89.040869999999998</v>
      </c>
      <c r="F22" s="188">
        <v>0</v>
      </c>
      <c r="G22" s="348">
        <v>89.040869999999998</v>
      </c>
      <c r="H22" s="188">
        <v>36.865850000000002</v>
      </c>
      <c r="I22" s="348">
        <v>1.18727</v>
      </c>
      <c r="J22" s="188">
        <v>0</v>
      </c>
      <c r="K22" s="348">
        <v>0</v>
      </c>
      <c r="L22" s="188">
        <v>0</v>
      </c>
      <c r="M22" s="348">
        <v>0</v>
      </c>
      <c r="N22" s="349"/>
      <c r="O22" s="348">
        <v>549233.11625014013</v>
      </c>
      <c r="P22" s="348">
        <v>46.066679999999998</v>
      </c>
      <c r="S22" s="314"/>
    </row>
    <row r="23" spans="1:19">
      <c r="A23" s="210" t="s">
        <v>451</v>
      </c>
      <c r="B23" s="177">
        <v>0</v>
      </c>
      <c r="C23" s="331">
        <v>0</v>
      </c>
      <c r="D23" s="177">
        <v>0</v>
      </c>
      <c r="E23" s="331">
        <v>0</v>
      </c>
      <c r="F23" s="177">
        <v>0</v>
      </c>
      <c r="G23" s="331">
        <v>0</v>
      </c>
      <c r="H23" s="177">
        <v>0</v>
      </c>
      <c r="I23" s="331">
        <v>0</v>
      </c>
      <c r="J23" s="177">
        <v>0</v>
      </c>
      <c r="K23" s="331">
        <v>0</v>
      </c>
      <c r="L23" s="177">
        <v>0</v>
      </c>
      <c r="M23" s="331">
        <v>0</v>
      </c>
      <c r="N23" s="211"/>
      <c r="O23" s="331">
        <v>0</v>
      </c>
      <c r="P23" s="331">
        <v>0</v>
      </c>
    </row>
    <row r="24" spans="1:19">
      <c r="A24" s="210" t="s">
        <v>452</v>
      </c>
      <c r="B24" s="177">
        <v>0</v>
      </c>
      <c r="C24" s="331">
        <v>0</v>
      </c>
      <c r="D24" s="177">
        <v>0</v>
      </c>
      <c r="E24" s="331">
        <v>0</v>
      </c>
      <c r="F24" s="177">
        <v>0</v>
      </c>
      <c r="G24" s="331">
        <v>0</v>
      </c>
      <c r="H24" s="177">
        <v>0</v>
      </c>
      <c r="I24" s="331">
        <v>0</v>
      </c>
      <c r="J24" s="177">
        <v>0</v>
      </c>
      <c r="K24" s="331">
        <v>0</v>
      </c>
      <c r="L24" s="177">
        <v>0</v>
      </c>
      <c r="M24" s="331"/>
      <c r="N24" s="211"/>
      <c r="O24" s="331">
        <v>0</v>
      </c>
      <c r="P24" s="331">
        <v>0</v>
      </c>
    </row>
    <row r="25" spans="1:19">
      <c r="A25" s="210" t="s">
        <v>454</v>
      </c>
      <c r="B25" s="177">
        <v>0</v>
      </c>
      <c r="C25" s="331">
        <v>0</v>
      </c>
      <c r="D25" s="177">
        <v>0</v>
      </c>
      <c r="E25" s="331">
        <v>0</v>
      </c>
      <c r="F25" s="177">
        <v>0</v>
      </c>
      <c r="G25" s="331">
        <v>0</v>
      </c>
      <c r="H25" s="177">
        <v>0</v>
      </c>
      <c r="I25" s="331">
        <v>0</v>
      </c>
      <c r="J25" s="177">
        <v>0</v>
      </c>
      <c r="K25" s="331">
        <v>0</v>
      </c>
      <c r="L25" s="177">
        <v>0</v>
      </c>
      <c r="M25" s="331"/>
      <c r="N25" s="211"/>
      <c r="O25" s="331">
        <v>0</v>
      </c>
      <c r="P25" s="331">
        <v>0</v>
      </c>
    </row>
    <row r="26" spans="1:19">
      <c r="A26" s="210" t="s">
        <v>455</v>
      </c>
      <c r="B26" s="177">
        <v>0</v>
      </c>
      <c r="C26" s="331">
        <v>0</v>
      </c>
      <c r="D26" s="177">
        <v>0</v>
      </c>
      <c r="E26" s="331">
        <v>0</v>
      </c>
      <c r="F26" s="177">
        <v>0</v>
      </c>
      <c r="G26" s="331">
        <v>0</v>
      </c>
      <c r="H26" s="177">
        <v>0</v>
      </c>
      <c r="I26" s="331">
        <v>0</v>
      </c>
      <c r="J26" s="177">
        <v>0</v>
      </c>
      <c r="K26" s="331">
        <v>0</v>
      </c>
      <c r="L26" s="177">
        <v>0</v>
      </c>
      <c r="M26" s="331"/>
      <c r="N26" s="211"/>
      <c r="O26" s="331">
        <v>0</v>
      </c>
      <c r="P26" s="331">
        <v>0</v>
      </c>
    </row>
    <row r="27" spans="1:19">
      <c r="A27" s="210" t="s">
        <v>456</v>
      </c>
      <c r="B27" s="177">
        <v>0</v>
      </c>
      <c r="C27" s="331">
        <v>0</v>
      </c>
      <c r="D27" s="177">
        <v>0</v>
      </c>
      <c r="E27" s="331">
        <v>0</v>
      </c>
      <c r="F27" s="177">
        <v>0</v>
      </c>
      <c r="G27" s="331">
        <v>0</v>
      </c>
      <c r="H27" s="177">
        <v>0</v>
      </c>
      <c r="I27" s="331">
        <v>0</v>
      </c>
      <c r="J27" s="177">
        <v>0</v>
      </c>
      <c r="K27" s="331">
        <v>0</v>
      </c>
      <c r="L27" s="177">
        <v>0</v>
      </c>
      <c r="M27" s="331"/>
      <c r="N27" s="211"/>
      <c r="O27" s="331">
        <v>0</v>
      </c>
      <c r="P27" s="331">
        <v>0</v>
      </c>
    </row>
    <row r="28" spans="1:19">
      <c r="A28" s="210" t="s">
        <v>458</v>
      </c>
      <c r="B28" s="177">
        <v>824913.67912999995</v>
      </c>
      <c r="C28" s="331">
        <v>822901.42046000005</v>
      </c>
      <c r="D28" s="177">
        <v>2012.2586699999999</v>
      </c>
      <c r="E28" s="331">
        <v>89.040869999999998</v>
      </c>
      <c r="F28" s="177">
        <v>0</v>
      </c>
      <c r="G28" s="331">
        <v>89.040869999999998</v>
      </c>
      <c r="H28" s="177">
        <v>36.865850000000002</v>
      </c>
      <c r="I28" s="331">
        <v>1.18727</v>
      </c>
      <c r="J28" s="177">
        <v>0</v>
      </c>
      <c r="K28" s="331">
        <v>0</v>
      </c>
      <c r="L28" s="177">
        <v>0</v>
      </c>
      <c r="M28" s="331"/>
      <c r="N28" s="211"/>
      <c r="O28" s="331">
        <v>549233.11625014013</v>
      </c>
      <c r="P28" s="331">
        <v>46.066679999999998</v>
      </c>
    </row>
    <row r="29" spans="1:19" s="234" customFormat="1">
      <c r="A29" s="123" t="s">
        <v>101</v>
      </c>
      <c r="B29" s="188">
        <v>16265410.34829</v>
      </c>
      <c r="C29" s="348">
        <v>15744237.03747</v>
      </c>
      <c r="D29" s="188">
        <v>520962.55082000006</v>
      </c>
      <c r="E29" s="348">
        <v>75763.925849999985</v>
      </c>
      <c r="F29" s="188">
        <v>0</v>
      </c>
      <c r="G29" s="348">
        <v>75763.92585</v>
      </c>
      <c r="H29" s="188">
        <v>-21112.847572550367</v>
      </c>
      <c r="I29" s="348">
        <v>-19475.285449999999</v>
      </c>
      <c r="J29" s="188">
        <v>-4.922E-2</v>
      </c>
      <c r="K29" s="348">
        <v>-7138.9346500000001</v>
      </c>
      <c r="L29" s="188">
        <v>0</v>
      </c>
      <c r="M29" s="348">
        <v>-7093.3650600000001</v>
      </c>
      <c r="N29" s="188">
        <v>0</v>
      </c>
      <c r="O29" s="348">
        <v>14535955.37990104</v>
      </c>
      <c r="P29" s="348">
        <v>68582.017009999996</v>
      </c>
    </row>
    <row r="34" spans="1:16">
      <c r="A34" s="97" t="s">
        <v>435</v>
      </c>
      <c r="B34" s="92"/>
      <c r="C34" s="92"/>
      <c r="D34" s="92"/>
      <c r="E34" s="92"/>
      <c r="F34" s="92"/>
      <c r="G34" s="92"/>
      <c r="H34" s="92"/>
      <c r="I34" s="92"/>
      <c r="J34" s="92"/>
      <c r="K34" s="92"/>
      <c r="L34" s="92"/>
      <c r="M34" s="92"/>
      <c r="N34" s="92"/>
      <c r="O34" s="92"/>
      <c r="P34" s="92">
        <v>2022</v>
      </c>
    </row>
    <row r="35" spans="1:16" ht="17.399999999999999" customHeight="1">
      <c r="A35" s="88" t="s">
        <v>197</v>
      </c>
      <c r="B35" s="92"/>
      <c r="C35" s="92"/>
      <c r="D35" s="92"/>
      <c r="E35" s="92"/>
      <c r="F35" s="92"/>
      <c r="G35" s="92"/>
      <c r="H35" s="92"/>
      <c r="I35" s="92"/>
      <c r="J35" s="92"/>
      <c r="K35" s="92"/>
      <c r="L35" s="92"/>
      <c r="M35" s="92"/>
      <c r="N35" s="92"/>
      <c r="O35" s="92"/>
      <c r="P35" s="92"/>
    </row>
    <row r="36" spans="1:16" ht="28.2" customHeight="1">
      <c r="A36" s="208"/>
      <c r="B36" s="491" t="s">
        <v>436</v>
      </c>
      <c r="C36" s="516"/>
      <c r="D36" s="516"/>
      <c r="E36" s="516"/>
      <c r="F36" s="516"/>
      <c r="G36" s="492"/>
      <c r="H36" s="491" t="s">
        <v>437</v>
      </c>
      <c r="I36" s="516"/>
      <c r="J36" s="516"/>
      <c r="K36" s="516"/>
      <c r="L36" s="516"/>
      <c r="M36" s="516"/>
      <c r="N36" s="523" t="s">
        <v>438</v>
      </c>
      <c r="O36" s="491" t="s">
        <v>439</v>
      </c>
      <c r="P36" s="492"/>
    </row>
    <row r="37" spans="1:16" ht="34.200000000000003" customHeight="1">
      <c r="A37" s="209"/>
      <c r="B37" s="520" t="s">
        <v>440</v>
      </c>
      <c r="C37" s="521"/>
      <c r="D37" s="522"/>
      <c r="E37" s="521" t="s">
        <v>441</v>
      </c>
      <c r="F37" s="516"/>
      <c r="G37" s="492"/>
      <c r="H37" s="520" t="s">
        <v>442</v>
      </c>
      <c r="I37" s="516"/>
      <c r="J37" s="522"/>
      <c r="K37" s="521" t="s">
        <v>443</v>
      </c>
      <c r="L37" s="516"/>
      <c r="M37" s="492"/>
      <c r="N37" s="494"/>
      <c r="O37" s="517" t="s">
        <v>444</v>
      </c>
      <c r="P37" s="517" t="s">
        <v>445</v>
      </c>
    </row>
    <row r="38" spans="1:16" ht="28.8" customHeight="1">
      <c r="A38" s="206"/>
      <c r="B38" s="199"/>
      <c r="C38" s="75" t="s">
        <v>446</v>
      </c>
      <c r="D38" s="200" t="s">
        <v>447</v>
      </c>
      <c r="E38" s="196"/>
      <c r="F38" s="75" t="s">
        <v>447</v>
      </c>
      <c r="G38" s="200" t="s">
        <v>448</v>
      </c>
      <c r="H38" s="196"/>
      <c r="I38" s="75" t="s">
        <v>446</v>
      </c>
      <c r="J38" s="75" t="s">
        <v>447</v>
      </c>
      <c r="K38" s="192"/>
      <c r="L38" s="200" t="s">
        <v>447</v>
      </c>
      <c r="M38" s="200" t="s">
        <v>448</v>
      </c>
      <c r="N38" s="73"/>
      <c r="O38" s="519"/>
      <c r="P38" s="519"/>
    </row>
    <row r="39" spans="1:16" ht="21.6">
      <c r="A39" s="94" t="s">
        <v>449</v>
      </c>
      <c r="B39" s="188">
        <v>982833.62288000004</v>
      </c>
      <c r="C39" s="187">
        <v>982833.62288000004</v>
      </c>
      <c r="D39" s="188"/>
      <c r="E39" s="187"/>
      <c r="F39" s="188"/>
      <c r="G39" s="187"/>
      <c r="H39" s="188"/>
      <c r="I39" s="187"/>
      <c r="J39" s="393"/>
      <c r="K39" s="188"/>
      <c r="L39" s="188"/>
      <c r="M39" s="187"/>
      <c r="N39" s="188"/>
      <c r="O39" s="187"/>
      <c r="P39" s="188"/>
    </row>
    <row r="40" spans="1:16">
      <c r="A40" s="84" t="s">
        <v>450</v>
      </c>
      <c r="B40" s="188">
        <v>12662997.136699999</v>
      </c>
      <c r="C40" s="187">
        <v>11658500.19812</v>
      </c>
      <c r="D40" s="188">
        <v>1004030.44331</v>
      </c>
      <c r="E40" s="187">
        <v>77910.905259999985</v>
      </c>
      <c r="F40" s="188">
        <v>0</v>
      </c>
      <c r="G40" s="187">
        <v>77910.90526</v>
      </c>
      <c r="H40" s="188">
        <v>-13974.163831099999</v>
      </c>
      <c r="I40" s="187">
        <v>-4118.9427911000002</v>
      </c>
      <c r="J40" s="188">
        <v>-9854.9823300000007</v>
      </c>
      <c r="K40" s="187">
        <v>-7684.2875300000005</v>
      </c>
      <c r="L40" s="188">
        <v>0</v>
      </c>
      <c r="M40" s="187">
        <v>-7635.7846500000005</v>
      </c>
      <c r="N40" s="188">
        <v>0</v>
      </c>
      <c r="O40" s="187">
        <v>12050328.535639999</v>
      </c>
      <c r="P40" s="188">
        <v>70226.617729999998</v>
      </c>
    </row>
    <row r="41" spans="1:16">
      <c r="A41" s="210" t="s">
        <v>451</v>
      </c>
      <c r="B41" s="177">
        <v>1000</v>
      </c>
      <c r="C41" s="173">
        <v>1000</v>
      </c>
      <c r="D41" s="177">
        <v>0</v>
      </c>
      <c r="E41" s="173"/>
      <c r="F41" s="177"/>
      <c r="G41" s="173"/>
      <c r="H41" s="177"/>
      <c r="I41" s="173"/>
      <c r="J41" s="177"/>
      <c r="K41" s="173"/>
      <c r="L41" s="177"/>
      <c r="M41" s="173"/>
      <c r="N41" s="177"/>
      <c r="O41" s="173"/>
      <c r="P41" s="177"/>
    </row>
    <row r="42" spans="1:16">
      <c r="A42" s="210" t="s">
        <v>452</v>
      </c>
      <c r="B42" s="177">
        <v>606.02243999999996</v>
      </c>
      <c r="C42" s="173">
        <v>606.02243999999996</v>
      </c>
      <c r="D42" s="177" t="s">
        <v>453</v>
      </c>
      <c r="E42" s="173"/>
      <c r="F42" s="177"/>
      <c r="G42" s="173"/>
      <c r="H42" s="177"/>
      <c r="I42" s="173"/>
      <c r="J42" s="177"/>
      <c r="K42" s="173"/>
      <c r="L42" s="177"/>
      <c r="M42" s="173"/>
      <c r="N42" s="177"/>
      <c r="O42" s="173">
        <v>606.02243999999996</v>
      </c>
      <c r="P42" s="177">
        <v>0</v>
      </c>
    </row>
    <row r="43" spans="1:16">
      <c r="A43" s="210" t="s">
        <v>454</v>
      </c>
      <c r="B43" s="177">
        <v>285156.33379</v>
      </c>
      <c r="C43" s="173">
        <v>285156.33379</v>
      </c>
      <c r="D43" s="177" t="s">
        <v>453</v>
      </c>
      <c r="E43" s="173"/>
      <c r="F43" s="177"/>
      <c r="G43" s="173"/>
      <c r="H43" s="177">
        <v>-14.4754711</v>
      </c>
      <c r="I43" s="173">
        <v>-14.4754711</v>
      </c>
      <c r="J43" s="177">
        <v>0</v>
      </c>
      <c r="K43" s="173">
        <v>0</v>
      </c>
      <c r="L43" s="177"/>
      <c r="M43" s="173">
        <v>0</v>
      </c>
      <c r="N43" s="177"/>
      <c r="O43" s="173">
        <v>0</v>
      </c>
      <c r="P43" s="177">
        <v>0</v>
      </c>
    </row>
    <row r="44" spans="1:16">
      <c r="A44" s="210" t="s">
        <v>455</v>
      </c>
      <c r="B44" s="177">
        <v>160490.32362000001</v>
      </c>
      <c r="C44" s="173">
        <v>155292.97350999998</v>
      </c>
      <c r="D44" s="177">
        <v>5197.3501100000003</v>
      </c>
      <c r="E44" s="173">
        <v>0</v>
      </c>
      <c r="F44" s="177"/>
      <c r="G44" s="173">
        <v>0</v>
      </c>
      <c r="H44" s="177">
        <v>-103.68759</v>
      </c>
      <c r="I44" s="173">
        <v>-18.874269999999999</v>
      </c>
      <c r="J44" s="177">
        <v>-84.813320000000004</v>
      </c>
      <c r="K44" s="173">
        <v>0</v>
      </c>
      <c r="L44" s="177"/>
      <c r="M44" s="173">
        <v>0</v>
      </c>
      <c r="N44" s="177"/>
      <c r="O44" s="173">
        <v>13730.97935</v>
      </c>
      <c r="P44" s="177">
        <v>0</v>
      </c>
    </row>
    <row r="45" spans="1:16">
      <c r="A45" s="210" t="s">
        <v>456</v>
      </c>
      <c r="B45" s="177">
        <v>17642.914679999998</v>
      </c>
      <c r="C45" s="173">
        <v>12925.77023</v>
      </c>
      <c r="D45" s="177">
        <v>4717.1444499999998</v>
      </c>
      <c r="E45" s="173">
        <v>5775.2506700000004</v>
      </c>
      <c r="F45" s="177"/>
      <c r="G45" s="173">
        <v>5775.2506700000004</v>
      </c>
      <c r="H45" s="177">
        <v>-130.95935</v>
      </c>
      <c r="I45" s="173">
        <v>0</v>
      </c>
      <c r="J45" s="177">
        <v>-130.95935</v>
      </c>
      <c r="K45" s="173">
        <v>-1588.4688200000001</v>
      </c>
      <c r="L45" s="177"/>
      <c r="M45" s="173">
        <v>-1588.4688200000001</v>
      </c>
      <c r="N45" s="177"/>
      <c r="O45" s="173">
        <v>15832.208980000001</v>
      </c>
      <c r="P45" s="177">
        <v>4186.7818500000003</v>
      </c>
    </row>
    <row r="46" spans="1:16">
      <c r="A46" s="210" t="s">
        <v>457</v>
      </c>
      <c r="B46" s="177">
        <v>17642.914679999998</v>
      </c>
      <c r="C46" s="173">
        <v>12925.77023</v>
      </c>
      <c r="D46" s="177">
        <v>4717.1444499999998</v>
      </c>
      <c r="E46" s="173">
        <v>5775.2506700000004</v>
      </c>
      <c r="F46" s="177"/>
      <c r="G46" s="173">
        <v>5775.2506700000004</v>
      </c>
      <c r="H46" s="177">
        <v>-130.95935</v>
      </c>
      <c r="I46" s="173">
        <v>0</v>
      </c>
      <c r="J46" s="177">
        <v>-130.95935</v>
      </c>
      <c r="K46" s="173">
        <v>-1588.4688200000001</v>
      </c>
      <c r="L46" s="177"/>
      <c r="M46" s="173">
        <v>-1588.4688200000001</v>
      </c>
      <c r="N46" s="177"/>
      <c r="O46" s="173">
        <v>15832.208980000001</v>
      </c>
      <c r="P46" s="177">
        <v>4186.7818500000003</v>
      </c>
    </row>
    <row r="47" spans="1:16">
      <c r="A47" s="210" t="s">
        <v>458</v>
      </c>
      <c r="B47" s="177">
        <v>12198101.542169999</v>
      </c>
      <c r="C47" s="173">
        <v>11203519.09815</v>
      </c>
      <c r="D47" s="177">
        <v>994115.94874999998</v>
      </c>
      <c r="E47" s="173">
        <v>72135.654589999991</v>
      </c>
      <c r="F47" s="177"/>
      <c r="G47" s="173">
        <v>72135.654590000006</v>
      </c>
      <c r="H47" s="177">
        <v>-13725.04142</v>
      </c>
      <c r="I47" s="173">
        <v>-4085.5930499999999</v>
      </c>
      <c r="J47" s="177">
        <v>-9639.2096600000004</v>
      </c>
      <c r="K47" s="173">
        <v>-6095.8187100000005</v>
      </c>
      <c r="L47" s="177"/>
      <c r="M47" s="173">
        <v>-6047.3158300000005</v>
      </c>
      <c r="N47" s="177"/>
      <c r="O47" s="173">
        <v>12020159.32487</v>
      </c>
      <c r="P47" s="177">
        <v>66039.835879999999</v>
      </c>
    </row>
    <row r="48" spans="1:16">
      <c r="A48" s="84" t="s">
        <v>459</v>
      </c>
      <c r="B48" s="188"/>
      <c r="C48" s="187"/>
      <c r="D48" s="188"/>
      <c r="E48" s="187"/>
      <c r="F48" s="188"/>
      <c r="G48" s="187"/>
      <c r="H48" s="188"/>
      <c r="I48" s="187"/>
      <c r="J48" s="188"/>
      <c r="K48" s="187"/>
      <c r="L48" s="188"/>
      <c r="M48" s="187"/>
      <c r="N48" s="188"/>
      <c r="O48" s="187"/>
      <c r="P48" s="188"/>
    </row>
    <row r="49" spans="1:16">
      <c r="A49" s="210" t="s">
        <v>451</v>
      </c>
      <c r="B49" s="177"/>
      <c r="C49" s="173"/>
      <c r="D49" s="177"/>
      <c r="E49" s="173"/>
      <c r="F49" s="177"/>
      <c r="G49" s="173"/>
      <c r="H49" s="177"/>
      <c r="I49" s="173"/>
      <c r="J49" s="177"/>
      <c r="K49" s="173"/>
      <c r="L49" s="177"/>
      <c r="M49" s="173"/>
      <c r="N49" s="177"/>
      <c r="O49" s="173"/>
      <c r="P49" s="177"/>
    </row>
    <row r="50" spans="1:16">
      <c r="A50" s="210" t="s">
        <v>452</v>
      </c>
      <c r="B50" s="177"/>
      <c r="C50" s="173"/>
      <c r="D50" s="177"/>
      <c r="E50" s="173"/>
      <c r="F50" s="177"/>
      <c r="G50" s="173"/>
      <c r="H50" s="177"/>
      <c r="I50" s="173"/>
      <c r="J50" s="177"/>
      <c r="K50" s="173"/>
      <c r="L50" s="177"/>
      <c r="M50" s="173"/>
      <c r="N50" s="177"/>
      <c r="O50" s="173"/>
      <c r="P50" s="177"/>
    </row>
    <row r="51" spans="1:16">
      <c r="A51" s="210" t="s">
        <v>454</v>
      </c>
      <c r="B51" s="177"/>
      <c r="C51" s="173"/>
      <c r="D51" s="177"/>
      <c r="E51" s="173"/>
      <c r="F51" s="177"/>
      <c r="G51" s="173"/>
      <c r="H51" s="177"/>
      <c r="I51" s="173"/>
      <c r="J51" s="177"/>
      <c r="K51" s="173"/>
      <c r="L51" s="177"/>
      <c r="M51" s="173"/>
      <c r="N51" s="177"/>
      <c r="O51" s="173"/>
      <c r="P51" s="177"/>
    </row>
    <row r="52" spans="1:16">
      <c r="A52" s="210" t="s">
        <v>455</v>
      </c>
      <c r="B52" s="177"/>
      <c r="C52" s="173"/>
      <c r="D52" s="177"/>
      <c r="E52" s="173"/>
      <c r="F52" s="177"/>
      <c r="G52" s="173"/>
      <c r="H52" s="177"/>
      <c r="I52" s="173"/>
      <c r="J52" s="177"/>
      <c r="K52" s="173"/>
      <c r="L52" s="177"/>
      <c r="M52" s="173"/>
      <c r="N52" s="177"/>
      <c r="O52" s="173"/>
      <c r="P52" s="177"/>
    </row>
    <row r="53" spans="1:16">
      <c r="A53" s="210" t="s">
        <v>456</v>
      </c>
      <c r="B53" s="177"/>
      <c r="C53" s="173"/>
      <c r="D53" s="177"/>
      <c r="E53" s="173"/>
      <c r="F53" s="177"/>
      <c r="G53" s="173"/>
      <c r="H53" s="177"/>
      <c r="I53" s="173"/>
      <c r="J53" s="177"/>
      <c r="K53" s="173"/>
      <c r="L53" s="177"/>
      <c r="M53" s="173"/>
      <c r="N53" s="177"/>
      <c r="O53" s="173"/>
      <c r="P53" s="177"/>
    </row>
    <row r="54" spans="1:16">
      <c r="A54" s="84" t="s">
        <v>460</v>
      </c>
      <c r="B54" s="188">
        <v>801111.64132000005</v>
      </c>
      <c r="C54" s="187">
        <v>795259.38873000001</v>
      </c>
      <c r="D54" s="188">
        <v>5852.2525900000001</v>
      </c>
      <c r="E54" s="187">
        <v>103.03621000000001</v>
      </c>
      <c r="F54" s="188">
        <v>0</v>
      </c>
      <c r="G54" s="187">
        <v>103.03621000000001</v>
      </c>
      <c r="H54" s="188">
        <v>22.393879999999999</v>
      </c>
      <c r="I54" s="187">
        <v>17.852060000000002</v>
      </c>
      <c r="J54" s="188">
        <v>4.5418199999999995</v>
      </c>
      <c r="K54" s="187">
        <v>0</v>
      </c>
      <c r="L54" s="188">
        <v>0</v>
      </c>
      <c r="M54" s="187">
        <v>0</v>
      </c>
      <c r="N54" s="349"/>
      <c r="O54" s="187">
        <v>131453.62301000001</v>
      </c>
      <c r="P54" s="188">
        <v>102.68588000000001</v>
      </c>
    </row>
    <row r="55" spans="1:16">
      <c r="A55" s="210" t="s">
        <v>451</v>
      </c>
      <c r="B55" s="177"/>
      <c r="C55" s="173"/>
      <c r="D55" s="177"/>
      <c r="E55" s="173"/>
      <c r="F55" s="177"/>
      <c r="G55" s="173"/>
      <c r="H55" s="177"/>
      <c r="I55" s="173"/>
      <c r="J55" s="177"/>
      <c r="K55" s="173"/>
      <c r="L55" s="177"/>
      <c r="M55" s="173"/>
      <c r="N55" s="211"/>
      <c r="O55" s="173"/>
      <c r="P55" s="177"/>
    </row>
    <row r="56" spans="1:16">
      <c r="A56" s="210" t="s">
        <v>452</v>
      </c>
      <c r="B56" s="177"/>
      <c r="C56" s="173"/>
      <c r="D56" s="177"/>
      <c r="E56" s="173"/>
      <c r="F56" s="177"/>
      <c r="G56" s="173"/>
      <c r="H56" s="177"/>
      <c r="I56" s="173"/>
      <c r="J56" s="177"/>
      <c r="K56" s="173"/>
      <c r="L56" s="177"/>
      <c r="M56" s="173"/>
      <c r="N56" s="211"/>
      <c r="O56" s="173"/>
      <c r="P56" s="177"/>
    </row>
    <row r="57" spans="1:16">
      <c r="A57" s="210" t="s">
        <v>454</v>
      </c>
      <c r="B57" s="177"/>
      <c r="C57" s="173"/>
      <c r="D57" s="177"/>
      <c r="E57" s="173"/>
      <c r="F57" s="177"/>
      <c r="G57" s="173"/>
      <c r="H57" s="177"/>
      <c r="I57" s="173"/>
      <c r="J57" s="177"/>
      <c r="K57" s="173"/>
      <c r="L57" s="177"/>
      <c r="M57" s="173"/>
      <c r="N57" s="211"/>
      <c r="O57" s="173"/>
      <c r="P57" s="177"/>
    </row>
    <row r="58" spans="1:16">
      <c r="A58" s="210" t="s">
        <v>455</v>
      </c>
      <c r="B58" s="177"/>
      <c r="C58" s="173"/>
      <c r="D58" s="177"/>
      <c r="E58" s="173"/>
      <c r="F58" s="177"/>
      <c r="G58" s="173"/>
      <c r="H58" s="177"/>
      <c r="I58" s="173"/>
      <c r="J58" s="177"/>
      <c r="K58" s="173"/>
      <c r="L58" s="177"/>
      <c r="M58" s="173"/>
      <c r="N58" s="211"/>
      <c r="O58" s="173"/>
      <c r="P58" s="177"/>
    </row>
    <row r="59" spans="1:16">
      <c r="A59" s="210" t="s">
        <v>456</v>
      </c>
      <c r="B59" s="177"/>
      <c r="C59" s="173"/>
      <c r="D59" s="177"/>
      <c r="E59" s="173"/>
      <c r="F59" s="177"/>
      <c r="G59" s="173"/>
      <c r="H59" s="177"/>
      <c r="I59" s="173"/>
      <c r="J59" s="177"/>
      <c r="K59" s="173"/>
      <c r="L59" s="177"/>
      <c r="M59" s="173"/>
      <c r="N59" s="211"/>
      <c r="O59" s="173"/>
      <c r="P59" s="177"/>
    </row>
    <row r="60" spans="1:16">
      <c r="A60" s="210" t="s">
        <v>458</v>
      </c>
      <c r="B60" s="177">
        <v>801111.64132000005</v>
      </c>
      <c r="C60" s="173">
        <v>795259.38873000001</v>
      </c>
      <c r="D60" s="177">
        <v>5852.2525900000001</v>
      </c>
      <c r="E60" s="173">
        <v>103.03621000000001</v>
      </c>
      <c r="F60" s="177"/>
      <c r="G60" s="173">
        <v>103.03621000000001</v>
      </c>
      <c r="H60" s="177">
        <v>22.393879999999999</v>
      </c>
      <c r="I60" s="173">
        <v>17.852060000000002</v>
      </c>
      <c r="J60" s="177">
        <v>4.5418199999999995</v>
      </c>
      <c r="K60" s="173"/>
      <c r="L60" s="177"/>
      <c r="M60" s="173"/>
      <c r="N60" s="211"/>
      <c r="O60" s="173">
        <v>131453.62301000001</v>
      </c>
      <c r="P60" s="177">
        <v>102.68588000000001</v>
      </c>
    </row>
    <row r="61" spans="1:16">
      <c r="A61" s="84" t="s">
        <v>101</v>
      </c>
      <c r="B61" s="188">
        <v>14446942.400899999</v>
      </c>
      <c r="C61" s="187">
        <v>13436593.209730001</v>
      </c>
      <c r="D61" s="188">
        <v>1009882.6959</v>
      </c>
      <c r="E61" s="187">
        <v>78013.941469999991</v>
      </c>
      <c r="F61" s="188">
        <v>0</v>
      </c>
      <c r="G61" s="187">
        <v>78013.941470000005</v>
      </c>
      <c r="H61" s="188">
        <v>-13951.769951099999</v>
      </c>
      <c r="I61" s="187">
        <v>-4101.0907311000001</v>
      </c>
      <c r="J61" s="188">
        <v>-9850.4405100000004</v>
      </c>
      <c r="K61" s="187">
        <v>-7684.2875300000005</v>
      </c>
      <c r="L61" s="188">
        <v>0</v>
      </c>
      <c r="M61" s="187">
        <v>-7635.7846500000005</v>
      </c>
      <c r="N61" s="188">
        <v>0</v>
      </c>
      <c r="O61" s="187">
        <v>12181782.15865</v>
      </c>
      <c r="P61" s="188">
        <v>70329.303610000003</v>
      </c>
    </row>
  </sheetData>
  <mergeCells count="20">
    <mergeCell ref="B36:G36"/>
    <mergeCell ref="H36:M36"/>
    <mergeCell ref="N36:N37"/>
    <mergeCell ref="O36:P36"/>
    <mergeCell ref="B37:D37"/>
    <mergeCell ref="E37:G37"/>
    <mergeCell ref="H37:J37"/>
    <mergeCell ref="K37:M37"/>
    <mergeCell ref="O37:O38"/>
    <mergeCell ref="P37:P38"/>
    <mergeCell ref="B4:G4"/>
    <mergeCell ref="H4:M4"/>
    <mergeCell ref="N5:N6"/>
    <mergeCell ref="O4:P4"/>
    <mergeCell ref="O5:O6"/>
    <mergeCell ref="P5:P6"/>
    <mergeCell ref="H5:J5"/>
    <mergeCell ref="K5:M5"/>
    <mergeCell ref="B5:D5"/>
    <mergeCell ref="E5:G5"/>
  </mergeCells>
  <pageMargins left="0.7" right="0.7" top="0.75" bottom="0.75" header="0.3" footer="0.3"/>
  <pageSetup paperSize="9" orientation="portrait" r:id="rId1"/>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93949-49F6-418D-AB94-E894683891A6}">
  <sheetPr>
    <tabColor rgb="FF447FA6"/>
  </sheetPr>
  <dimension ref="A1:G18"/>
  <sheetViews>
    <sheetView showGridLines="0" workbookViewId="0">
      <selection activeCell="F27" sqref="F27"/>
    </sheetView>
  </sheetViews>
  <sheetFormatPr defaultRowHeight="14.4"/>
  <cols>
    <col min="1" max="1" width="21.88671875" customWidth="1"/>
    <col min="2" max="7" width="12.5546875" customWidth="1"/>
  </cols>
  <sheetData>
    <row r="1" spans="1:7">
      <c r="G1">
        <v>2023</v>
      </c>
    </row>
    <row r="2" spans="1:7">
      <c r="A2" s="97" t="s">
        <v>461</v>
      </c>
      <c r="B2" s="92"/>
      <c r="C2" s="92"/>
      <c r="D2" s="92"/>
      <c r="E2" s="92"/>
      <c r="F2" s="92"/>
      <c r="G2" s="92"/>
    </row>
    <row r="3" spans="1:7">
      <c r="A3" s="88" t="s">
        <v>197</v>
      </c>
      <c r="B3" s="92"/>
      <c r="C3" s="92"/>
      <c r="D3" s="92"/>
      <c r="E3" s="92"/>
      <c r="F3" s="92"/>
      <c r="G3" s="92"/>
    </row>
    <row r="4" spans="1:7">
      <c r="A4" s="92"/>
      <c r="B4" s="524" t="s">
        <v>462</v>
      </c>
      <c r="C4" s="524"/>
      <c r="D4" s="524"/>
      <c r="E4" s="524"/>
      <c r="F4" s="524"/>
      <c r="G4" s="524"/>
    </row>
    <row r="5" spans="1:7" ht="28.2">
      <c r="A5" s="92"/>
      <c r="B5" s="213" t="s">
        <v>463</v>
      </c>
      <c r="C5" s="212" t="s">
        <v>464</v>
      </c>
      <c r="D5" s="213" t="s">
        <v>465</v>
      </c>
      <c r="E5" s="212" t="s">
        <v>466</v>
      </c>
      <c r="F5" s="213" t="s">
        <v>467</v>
      </c>
      <c r="G5" s="212" t="s">
        <v>101</v>
      </c>
    </row>
    <row r="6" spans="1:7">
      <c r="A6" s="74" t="s">
        <v>450</v>
      </c>
      <c r="B6" s="177">
        <v>1183534.2917875943</v>
      </c>
      <c r="C6" s="173">
        <v>697807.70089924475</v>
      </c>
      <c r="D6" s="177">
        <v>3072351.2799083297</v>
      </c>
      <c r="E6" s="173">
        <v>10254513.483224832</v>
      </c>
      <c r="F6" s="177">
        <v>248853.83631000001</v>
      </c>
      <c r="G6" s="173">
        <v>15457060.59213</v>
      </c>
    </row>
    <row r="7" spans="1:7">
      <c r="A7" s="74" t="s">
        <v>459</v>
      </c>
      <c r="B7" s="177">
        <v>30822.316169999998</v>
      </c>
      <c r="C7" s="173">
        <v>0</v>
      </c>
      <c r="D7" s="177">
        <v>0</v>
      </c>
      <c r="E7" s="173">
        <v>0</v>
      </c>
      <c r="F7" s="177">
        <v>0</v>
      </c>
      <c r="G7" s="173">
        <v>30822.316169999998</v>
      </c>
    </row>
    <row r="8" spans="1:7">
      <c r="A8" s="123" t="s">
        <v>101</v>
      </c>
      <c r="B8" s="214">
        <v>1214356.6079575943</v>
      </c>
      <c r="C8" s="215">
        <v>697807.70089924475</v>
      </c>
      <c r="D8" s="214">
        <v>3072351.2799083297</v>
      </c>
      <c r="E8" s="215">
        <v>10254513.483224832</v>
      </c>
      <c r="F8" s="214">
        <v>248853.83631000001</v>
      </c>
      <c r="G8" s="215">
        <v>15487882.908299999</v>
      </c>
    </row>
    <row r="11" spans="1:7">
      <c r="G11">
        <v>2022</v>
      </c>
    </row>
    <row r="12" spans="1:7">
      <c r="A12" s="97" t="s">
        <v>461</v>
      </c>
      <c r="B12" s="92"/>
      <c r="C12" s="92"/>
      <c r="D12" s="92"/>
      <c r="E12" s="92"/>
      <c r="F12" s="92"/>
      <c r="G12" s="92"/>
    </row>
    <row r="13" spans="1:7">
      <c r="A13" s="88" t="s">
        <v>197</v>
      </c>
      <c r="B13" s="92"/>
      <c r="C13" s="92"/>
      <c r="D13" s="92"/>
      <c r="E13" s="92"/>
      <c r="F13" s="92"/>
      <c r="G13" s="92"/>
    </row>
    <row r="14" spans="1:7">
      <c r="A14" s="92"/>
      <c r="B14" s="524" t="s">
        <v>462</v>
      </c>
      <c r="C14" s="524"/>
      <c r="D14" s="524"/>
      <c r="E14" s="524"/>
      <c r="F14" s="524"/>
      <c r="G14" s="524"/>
    </row>
    <row r="15" spans="1:7" ht="28.2">
      <c r="A15" s="92"/>
      <c r="B15" s="213" t="s">
        <v>463</v>
      </c>
      <c r="C15" s="212" t="s">
        <v>464</v>
      </c>
      <c r="D15" s="213" t="s">
        <v>465</v>
      </c>
      <c r="E15" s="212" t="s">
        <v>466</v>
      </c>
      <c r="F15" s="213" t="s">
        <v>467</v>
      </c>
      <c r="G15" s="212" t="s">
        <v>101</v>
      </c>
    </row>
    <row r="16" spans="1:7">
      <c r="A16" s="74" t="s">
        <v>450</v>
      </c>
      <c r="B16" s="177">
        <v>1290021.2702155788</v>
      </c>
      <c r="C16" s="173">
        <v>575287.12294753292</v>
      </c>
      <c r="D16" s="177">
        <v>2471638.2819783795</v>
      </c>
      <c r="E16" s="173">
        <v>9112602.72878851</v>
      </c>
      <c r="F16" s="177">
        <v>252556.67001859521</v>
      </c>
      <c r="G16" s="173">
        <v>13702106.073948596</v>
      </c>
    </row>
    <row r="17" spans="1:7">
      <c r="A17" s="74" t="s">
        <v>459</v>
      </c>
      <c r="B17" s="177"/>
      <c r="C17" s="173"/>
      <c r="D17" s="177"/>
      <c r="E17" s="173"/>
      <c r="F17" s="177"/>
      <c r="G17" s="173">
        <v>0</v>
      </c>
    </row>
    <row r="18" spans="1:7">
      <c r="A18" s="123" t="s">
        <v>101</v>
      </c>
      <c r="B18" s="214">
        <v>1290021.2702155788</v>
      </c>
      <c r="C18" s="215">
        <v>575287.12294753292</v>
      </c>
      <c r="D18" s="214">
        <v>2471638.2819783795</v>
      </c>
      <c r="E18" s="215">
        <v>9112602.72878851</v>
      </c>
      <c r="F18" s="214">
        <v>252556.67001859521</v>
      </c>
      <c r="G18" s="215">
        <v>13702106.073948596</v>
      </c>
    </row>
  </sheetData>
  <mergeCells count="2">
    <mergeCell ref="B4:G4"/>
    <mergeCell ref="B14:G14"/>
  </mergeCells>
  <pageMargins left="0.7" right="0.7" top="0.75" bottom="0.75" header="0.3" footer="0.3"/>
  <pageSetup paperSize="9" orientation="portrait" r:id="rId1"/>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39E61-BA2E-4742-AB65-1ECDAC838174}">
  <sheetPr>
    <tabColor rgb="FF447FA6"/>
  </sheetPr>
  <dimension ref="A2:J36"/>
  <sheetViews>
    <sheetView showGridLines="0" topLeftCell="A5" zoomScaleNormal="100" workbookViewId="0">
      <selection activeCell="B11" sqref="B11"/>
    </sheetView>
  </sheetViews>
  <sheetFormatPr defaultRowHeight="14.4"/>
  <cols>
    <col min="1" max="1" width="43.21875" customWidth="1"/>
    <col min="2" max="9" width="16.21875" customWidth="1"/>
    <col min="10" max="10" width="5" customWidth="1"/>
  </cols>
  <sheetData>
    <row r="2" spans="1:10">
      <c r="A2" s="25" t="s">
        <v>468</v>
      </c>
      <c r="B2" s="2"/>
      <c r="C2" s="2"/>
      <c r="D2" s="2"/>
      <c r="E2" s="2"/>
      <c r="F2" s="2"/>
      <c r="G2" s="2"/>
      <c r="H2" s="2"/>
      <c r="I2" s="2">
        <v>2023</v>
      </c>
    </row>
    <row r="3" spans="1:10">
      <c r="A3" s="216" t="s">
        <v>220</v>
      </c>
      <c r="B3" s="189"/>
      <c r="C3" s="189"/>
      <c r="D3" s="189"/>
      <c r="E3" s="189"/>
      <c r="F3" s="189"/>
      <c r="G3" s="189"/>
      <c r="H3" s="92"/>
      <c r="I3" s="217"/>
    </row>
    <row r="4" spans="1:10" ht="31.8" customHeight="1">
      <c r="A4" s="218"/>
      <c r="B4" s="525" t="s">
        <v>469</v>
      </c>
      <c r="C4" s="526"/>
      <c r="D4" s="526"/>
      <c r="E4" s="527"/>
      <c r="F4" s="528" t="s">
        <v>437</v>
      </c>
      <c r="G4" s="529"/>
      <c r="H4" s="530" t="s">
        <v>470</v>
      </c>
      <c r="I4" s="530"/>
      <c r="J4" s="219"/>
    </row>
    <row r="5" spans="1:10" ht="31.8" customHeight="1">
      <c r="A5" s="218"/>
      <c r="B5" s="220" t="s">
        <v>471</v>
      </c>
      <c r="C5" s="221" t="s">
        <v>472</v>
      </c>
      <c r="D5" s="222"/>
      <c r="E5" s="223"/>
      <c r="F5" s="224" t="s">
        <v>473</v>
      </c>
      <c r="G5" s="221" t="s">
        <v>474</v>
      </c>
      <c r="H5" s="225"/>
      <c r="I5" s="517" t="s">
        <v>475</v>
      </c>
    </row>
    <row r="6" spans="1:10" ht="35.4" customHeight="1">
      <c r="A6" s="226"/>
      <c r="B6" s="227"/>
      <c r="C6" s="186"/>
      <c r="D6" s="228" t="s">
        <v>476</v>
      </c>
      <c r="E6" s="228" t="s">
        <v>477</v>
      </c>
      <c r="F6" s="229"/>
      <c r="G6" s="230"/>
      <c r="H6" s="186"/>
      <c r="I6" s="519"/>
    </row>
    <row r="7" spans="1:10" s="234" customFormat="1">
      <c r="A7" s="231" t="s">
        <v>449</v>
      </c>
      <c r="B7" s="232">
        <v>0</v>
      </c>
      <c r="C7" s="233">
        <v>0</v>
      </c>
      <c r="D7" s="232">
        <v>0</v>
      </c>
      <c r="E7" s="233">
        <v>0</v>
      </c>
      <c r="F7" s="232">
        <v>0</v>
      </c>
      <c r="G7" s="233">
        <v>0</v>
      </c>
      <c r="H7" s="232">
        <v>0</v>
      </c>
      <c r="I7" s="265">
        <v>0</v>
      </c>
    </row>
    <row r="8" spans="1:10" s="234" customFormat="1">
      <c r="A8" s="84" t="s">
        <v>450</v>
      </c>
      <c r="B8" s="36">
        <v>31907.285179999999</v>
      </c>
      <c r="C8" s="37">
        <v>23944.726810000004</v>
      </c>
      <c r="D8" s="36">
        <v>23944.726810000004</v>
      </c>
      <c r="E8" s="37">
        <v>23944.726810000004</v>
      </c>
      <c r="F8" s="36">
        <v>-36.548250000000003</v>
      </c>
      <c r="G8" s="37">
        <v>-968.54169999999999</v>
      </c>
      <c r="H8" s="36">
        <v>54316.694575450005</v>
      </c>
      <c r="I8" s="266">
        <v>22775.341940000002</v>
      </c>
    </row>
    <row r="9" spans="1:10">
      <c r="A9" s="74" t="s">
        <v>451</v>
      </c>
      <c r="B9" s="35">
        <v>0</v>
      </c>
      <c r="C9" s="34">
        <v>0</v>
      </c>
      <c r="D9" s="35">
        <v>0</v>
      </c>
      <c r="E9" s="37">
        <v>0</v>
      </c>
      <c r="F9" s="36">
        <v>0</v>
      </c>
      <c r="G9" s="37">
        <v>0</v>
      </c>
      <c r="H9" s="36">
        <v>0</v>
      </c>
      <c r="I9" s="266">
        <v>0</v>
      </c>
    </row>
    <row r="10" spans="1:10">
      <c r="A10" s="74" t="s">
        <v>452</v>
      </c>
      <c r="B10" s="35">
        <v>0</v>
      </c>
      <c r="C10" s="34">
        <v>0</v>
      </c>
      <c r="D10" s="35">
        <v>0</v>
      </c>
      <c r="E10" s="37">
        <v>0</v>
      </c>
      <c r="F10" s="36">
        <v>0</v>
      </c>
      <c r="G10" s="37">
        <v>0</v>
      </c>
      <c r="H10" s="36">
        <v>0</v>
      </c>
      <c r="I10" s="266">
        <v>0</v>
      </c>
    </row>
    <row r="11" spans="1:10">
      <c r="A11" s="74" t="s">
        <v>454</v>
      </c>
      <c r="B11" s="235">
        <v>0</v>
      </c>
      <c r="C11" s="236">
        <v>0</v>
      </c>
      <c r="D11" s="235">
        <v>0</v>
      </c>
      <c r="E11" s="37">
        <v>0</v>
      </c>
      <c r="F11" s="36">
        <v>0</v>
      </c>
      <c r="G11" s="37">
        <v>0</v>
      </c>
      <c r="H11" s="36">
        <v>0</v>
      </c>
      <c r="I11" s="266">
        <v>0</v>
      </c>
    </row>
    <row r="12" spans="1:10">
      <c r="A12" s="74" t="s">
        <v>455</v>
      </c>
      <c r="B12" s="35">
        <v>0</v>
      </c>
      <c r="C12" s="34">
        <v>0</v>
      </c>
      <c r="D12" s="35">
        <v>0</v>
      </c>
      <c r="E12" s="37">
        <v>0</v>
      </c>
      <c r="F12" s="36">
        <v>0</v>
      </c>
      <c r="G12" s="37">
        <v>0</v>
      </c>
      <c r="H12" s="36">
        <v>0</v>
      </c>
      <c r="I12" s="266">
        <v>0</v>
      </c>
    </row>
    <row r="13" spans="1:10">
      <c r="A13" s="74" t="s">
        <v>456</v>
      </c>
      <c r="B13" s="35">
        <v>0</v>
      </c>
      <c r="C13" s="34">
        <v>1091.3255300000001</v>
      </c>
      <c r="D13" s="35">
        <v>1091.3255300000001</v>
      </c>
      <c r="E13" s="37">
        <v>1091.3255300000001</v>
      </c>
      <c r="F13" s="36">
        <v>0</v>
      </c>
      <c r="G13" s="37">
        <v>0</v>
      </c>
      <c r="H13" s="36">
        <v>1091.3255300000001</v>
      </c>
      <c r="I13" s="266">
        <v>1091.3255300000001</v>
      </c>
    </row>
    <row r="14" spans="1:10">
      <c r="A14" s="74" t="s">
        <v>458</v>
      </c>
      <c r="B14" s="35">
        <v>31907.285179999999</v>
      </c>
      <c r="C14" s="34">
        <v>22853.401280000002</v>
      </c>
      <c r="D14" s="35">
        <v>22853.401280000002</v>
      </c>
      <c r="E14" s="37">
        <v>22853.401280000002</v>
      </c>
      <c r="F14" s="36">
        <v>-36.548250000000003</v>
      </c>
      <c r="G14" s="37">
        <v>-968.54169999999999</v>
      </c>
      <c r="H14" s="36">
        <v>53225.369045450003</v>
      </c>
      <c r="I14" s="266">
        <v>21684.01641</v>
      </c>
    </row>
    <row r="15" spans="1:10" s="234" customFormat="1">
      <c r="A15" s="84" t="s">
        <v>478</v>
      </c>
      <c r="B15" s="232">
        <v>0</v>
      </c>
      <c r="C15" s="233">
        <v>0</v>
      </c>
      <c r="D15" s="232">
        <v>0</v>
      </c>
      <c r="E15" s="233">
        <v>0</v>
      </c>
      <c r="F15" s="232">
        <v>0</v>
      </c>
      <c r="G15" s="233">
        <v>0</v>
      </c>
      <c r="H15" s="232">
        <v>0</v>
      </c>
      <c r="I15" s="265">
        <v>0</v>
      </c>
    </row>
    <row r="16" spans="1:10" s="234" customFormat="1">
      <c r="A16" s="84" t="s">
        <v>479</v>
      </c>
      <c r="B16" s="36">
        <v>122.27932000000001</v>
      </c>
      <c r="C16" s="37">
        <v>0.17182</v>
      </c>
      <c r="D16" s="36">
        <v>0.17182</v>
      </c>
      <c r="E16" s="37">
        <v>0.17182</v>
      </c>
      <c r="F16" s="36">
        <v>5.1520000000000003E-2</v>
      </c>
      <c r="G16" s="37">
        <v>0</v>
      </c>
      <c r="H16" s="36">
        <v>88.292389999999997</v>
      </c>
      <c r="I16" s="266">
        <v>0</v>
      </c>
    </row>
    <row r="17" spans="1:9" s="234" customFormat="1">
      <c r="A17" s="84" t="s">
        <v>101</v>
      </c>
      <c r="B17" s="36">
        <v>32029.5645</v>
      </c>
      <c r="C17" s="37">
        <v>23944.898630000003</v>
      </c>
      <c r="D17" s="36">
        <v>23944.898630000003</v>
      </c>
      <c r="E17" s="37">
        <v>23944.898630000003</v>
      </c>
      <c r="F17" s="36">
        <v>-36.496730000000007</v>
      </c>
      <c r="G17" s="37">
        <v>-968.54169999999999</v>
      </c>
      <c r="H17" s="36">
        <v>54404.986965450007</v>
      </c>
      <c r="I17" s="266">
        <v>22775.341940000002</v>
      </c>
    </row>
    <row r="21" spans="1:9">
      <c r="A21" s="25" t="s">
        <v>468</v>
      </c>
      <c r="B21" s="2"/>
      <c r="C21" s="2"/>
      <c r="D21" s="2"/>
      <c r="E21" s="2"/>
      <c r="F21" s="2"/>
      <c r="G21" s="2"/>
      <c r="H21" s="2"/>
      <c r="I21" s="2">
        <v>2022</v>
      </c>
    </row>
    <row r="22" spans="1:9">
      <c r="A22" s="216" t="s">
        <v>220</v>
      </c>
      <c r="B22" s="189"/>
      <c r="C22" s="189"/>
      <c r="D22" s="189"/>
      <c r="E22" s="189"/>
      <c r="F22" s="189"/>
      <c r="G22" s="189"/>
      <c r="H22" s="92"/>
      <c r="I22" s="217"/>
    </row>
    <row r="23" spans="1:9" ht="28.8" customHeight="1">
      <c r="A23" s="218"/>
      <c r="B23" s="525" t="s">
        <v>469</v>
      </c>
      <c r="C23" s="526"/>
      <c r="D23" s="526"/>
      <c r="E23" s="527"/>
      <c r="F23" s="528" t="s">
        <v>437</v>
      </c>
      <c r="G23" s="529"/>
      <c r="H23" s="530" t="s">
        <v>470</v>
      </c>
      <c r="I23" s="530"/>
    </row>
    <row r="24" spans="1:9" ht="28.8" customHeight="1">
      <c r="A24" s="218"/>
      <c r="B24" s="220" t="s">
        <v>471</v>
      </c>
      <c r="C24" s="221" t="s">
        <v>472</v>
      </c>
      <c r="D24" s="222"/>
      <c r="E24" s="223"/>
      <c r="F24" s="224" t="s">
        <v>473</v>
      </c>
      <c r="G24" s="221" t="s">
        <v>474</v>
      </c>
      <c r="H24" s="225"/>
      <c r="I24" s="517" t="s">
        <v>475</v>
      </c>
    </row>
    <row r="25" spans="1:9" ht="32.4" customHeight="1">
      <c r="A25" s="226"/>
      <c r="B25" s="227"/>
      <c r="C25" s="186"/>
      <c r="D25" s="228" t="s">
        <v>476</v>
      </c>
      <c r="E25" s="228" t="s">
        <v>477</v>
      </c>
      <c r="F25" s="229"/>
      <c r="G25" s="230"/>
      <c r="H25" s="186"/>
      <c r="I25" s="519"/>
    </row>
    <row r="26" spans="1:9">
      <c r="A26" s="231" t="s">
        <v>449</v>
      </c>
      <c r="B26" s="232"/>
      <c r="C26" s="233"/>
      <c r="D26" s="232"/>
      <c r="E26" s="233"/>
      <c r="F26" s="232"/>
      <c r="G26" s="233"/>
      <c r="H26" s="232"/>
      <c r="I26" s="265"/>
    </row>
    <row r="27" spans="1:9">
      <c r="A27" s="84" t="s">
        <v>450</v>
      </c>
      <c r="B27" s="36">
        <v>45436.237450000001</v>
      </c>
      <c r="C27" s="37">
        <v>30296.575840000001</v>
      </c>
      <c r="D27" s="36">
        <v>30297.310130000002</v>
      </c>
      <c r="E27" s="37">
        <v>30297.310130000002</v>
      </c>
      <c r="F27" s="36">
        <v>-104.53711</v>
      </c>
      <c r="G27" s="37">
        <v>-267.53780999999998</v>
      </c>
      <c r="H27" s="36">
        <v>74972.639270000014</v>
      </c>
      <c r="I27" s="266">
        <v>29814.867920000001</v>
      </c>
    </row>
    <row r="28" spans="1:9">
      <c r="A28" s="74" t="s">
        <v>451</v>
      </c>
      <c r="B28" s="35"/>
      <c r="C28" s="34"/>
      <c r="D28" s="35"/>
      <c r="E28" s="34"/>
      <c r="F28" s="35"/>
      <c r="G28" s="34"/>
      <c r="H28" s="35"/>
      <c r="I28" s="267"/>
    </row>
    <row r="29" spans="1:9">
      <c r="A29" s="74" t="s">
        <v>452</v>
      </c>
      <c r="B29" s="35"/>
      <c r="C29" s="34"/>
      <c r="D29" s="35"/>
      <c r="E29" s="34"/>
      <c r="F29" s="35"/>
      <c r="G29" s="34"/>
      <c r="H29" s="35"/>
      <c r="I29" s="267"/>
    </row>
    <row r="30" spans="1:9">
      <c r="A30" s="74" t="s">
        <v>454</v>
      </c>
      <c r="B30" s="235"/>
      <c r="C30" s="236"/>
      <c r="D30" s="235"/>
      <c r="E30" s="236"/>
      <c r="F30" s="235"/>
      <c r="G30" s="236"/>
      <c r="H30" s="235"/>
      <c r="I30" s="268"/>
    </row>
    <row r="31" spans="1:9">
      <c r="A31" s="74" t="s">
        <v>455</v>
      </c>
      <c r="B31" s="35"/>
      <c r="C31" s="34"/>
      <c r="D31" s="35"/>
      <c r="E31" s="34"/>
      <c r="F31" s="35"/>
      <c r="G31" s="34"/>
      <c r="H31" s="35"/>
      <c r="I31" s="267"/>
    </row>
    <row r="32" spans="1:9">
      <c r="A32" s="74" t="s">
        <v>456</v>
      </c>
      <c r="B32" s="35">
        <v>0</v>
      </c>
      <c r="C32" s="34">
        <v>1069.97361</v>
      </c>
      <c r="D32" s="35">
        <v>1069.97361</v>
      </c>
      <c r="E32" s="34">
        <v>1069.97361</v>
      </c>
      <c r="F32" s="35">
        <v>0</v>
      </c>
      <c r="G32" s="34">
        <v>0</v>
      </c>
      <c r="H32" s="35">
        <v>1069.97361</v>
      </c>
      <c r="I32" s="267">
        <v>1069.97361</v>
      </c>
    </row>
    <row r="33" spans="1:9">
      <c r="A33" s="74" t="s">
        <v>458</v>
      </c>
      <c r="B33" s="35">
        <v>45436.237450000001</v>
      </c>
      <c r="C33" s="34">
        <v>29226.60223</v>
      </c>
      <c r="D33" s="35">
        <v>29227.336520000001</v>
      </c>
      <c r="E33" s="34">
        <v>29227.336520000001</v>
      </c>
      <c r="F33" s="35">
        <v>-104.53711</v>
      </c>
      <c r="G33" s="34">
        <v>-267.53780999999998</v>
      </c>
      <c r="H33" s="35">
        <v>73902.665660000013</v>
      </c>
      <c r="I33" s="267">
        <v>28744.89431</v>
      </c>
    </row>
    <row r="34" spans="1:9">
      <c r="A34" s="84" t="s">
        <v>478</v>
      </c>
      <c r="B34" s="232"/>
      <c r="C34" s="233"/>
      <c r="D34" s="232"/>
      <c r="E34" s="233"/>
      <c r="F34" s="232"/>
      <c r="G34" s="233"/>
      <c r="H34" s="232"/>
      <c r="I34" s="265"/>
    </row>
    <row r="35" spans="1:9">
      <c r="A35" s="84" t="s">
        <v>479</v>
      </c>
      <c r="B35" s="36"/>
      <c r="C35" s="37"/>
      <c r="D35" s="36"/>
      <c r="E35" s="37"/>
      <c r="F35" s="36"/>
      <c r="G35" s="37"/>
      <c r="H35" s="36"/>
      <c r="I35" s="266"/>
    </row>
    <row r="36" spans="1:9">
      <c r="A36" s="84" t="s">
        <v>101</v>
      </c>
      <c r="B36" s="36">
        <v>45436.237450000001</v>
      </c>
      <c r="C36" s="37">
        <v>30296.575840000001</v>
      </c>
      <c r="D36" s="36">
        <v>30297.310130000002</v>
      </c>
      <c r="E36" s="37">
        <v>30297.310130000002</v>
      </c>
      <c r="F36" s="36">
        <v>-104.53711</v>
      </c>
      <c r="G36" s="37">
        <v>-267.53780999999998</v>
      </c>
      <c r="H36" s="36">
        <v>74972.639270000014</v>
      </c>
      <c r="I36" s="266">
        <v>29814.867920000001</v>
      </c>
    </row>
  </sheetData>
  <mergeCells count="8">
    <mergeCell ref="I24:I25"/>
    <mergeCell ref="B4:E4"/>
    <mergeCell ref="F4:G4"/>
    <mergeCell ref="H4:I4"/>
    <mergeCell ref="I5:I6"/>
    <mergeCell ref="B23:E23"/>
    <mergeCell ref="F23:G23"/>
    <mergeCell ref="H23:I23"/>
  </mergeCell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C4F0-63EF-49D0-968F-6D2BE3BEEA4F}">
  <sheetPr>
    <tabColor rgb="FF447FA6"/>
  </sheetPr>
  <dimension ref="A1:E35"/>
  <sheetViews>
    <sheetView showGridLines="0" zoomScaleNormal="100" workbookViewId="0">
      <selection activeCell="A2" sqref="A2"/>
    </sheetView>
  </sheetViews>
  <sheetFormatPr defaultColWidth="7.33203125" defaultRowHeight="14.4"/>
  <cols>
    <col min="1" max="1" width="57.33203125" customWidth="1"/>
    <col min="2" max="5" width="13.21875" customWidth="1"/>
  </cols>
  <sheetData>
    <row r="1" spans="1:5">
      <c r="A1" s="2"/>
      <c r="B1" s="2"/>
      <c r="C1" s="2"/>
      <c r="D1" s="2"/>
      <c r="E1" s="2"/>
    </row>
    <row r="2" spans="1:5">
      <c r="A2" s="25" t="s">
        <v>70</v>
      </c>
      <c r="B2" s="3"/>
      <c r="C2" s="3"/>
      <c r="D2" s="3"/>
      <c r="E2" s="3"/>
    </row>
    <row r="3" spans="1:5">
      <c r="A3" s="27"/>
      <c r="B3" s="410"/>
      <c r="C3" s="411" t="s">
        <v>71</v>
      </c>
      <c r="D3" s="410"/>
      <c r="E3" s="28" t="s">
        <v>71</v>
      </c>
    </row>
    <row r="4" spans="1:5">
      <c r="A4" s="29" t="s">
        <v>72</v>
      </c>
      <c r="B4" s="412" t="s">
        <v>73</v>
      </c>
      <c r="C4" s="412" t="s">
        <v>74</v>
      </c>
      <c r="D4" s="412" t="s">
        <v>73</v>
      </c>
      <c r="E4" s="30" t="s">
        <v>74</v>
      </c>
    </row>
    <row r="5" spans="1:5">
      <c r="A5" s="4"/>
      <c r="B5" s="31">
        <v>2023</v>
      </c>
      <c r="C5" s="30">
        <v>2023</v>
      </c>
      <c r="D5" s="31">
        <v>2022</v>
      </c>
      <c r="E5" s="30">
        <v>2022</v>
      </c>
    </row>
    <row r="6" spans="1:5" ht="27.6" customHeight="1">
      <c r="A6" s="22" t="s">
        <v>75</v>
      </c>
      <c r="B6" s="36">
        <v>4272.0376488633774</v>
      </c>
      <c r="C6" s="37">
        <v>341.7630119090702</v>
      </c>
      <c r="D6" s="36">
        <v>3927.6583222003965</v>
      </c>
      <c r="E6" s="37">
        <v>314.21266577603171</v>
      </c>
    </row>
    <row r="7" spans="1:5">
      <c r="A7" s="32" t="s">
        <v>837</v>
      </c>
      <c r="B7" s="35">
        <v>2557.5381105084566</v>
      </c>
      <c r="C7" s="34">
        <v>204.60304884067654</v>
      </c>
      <c r="D7" s="36">
        <v>3927.6583222004001</v>
      </c>
      <c r="E7" s="34">
        <v>314.212665776032</v>
      </c>
    </row>
    <row r="8" spans="1:5">
      <c r="A8" s="32" t="s">
        <v>77</v>
      </c>
      <c r="B8" s="35">
        <v>0</v>
      </c>
      <c r="C8" s="34">
        <v>0</v>
      </c>
      <c r="D8" s="36">
        <v>0</v>
      </c>
      <c r="E8" s="34">
        <v>0</v>
      </c>
    </row>
    <row r="9" spans="1:5">
      <c r="A9" s="32" t="s">
        <v>78</v>
      </c>
      <c r="B9" s="35">
        <v>0</v>
      </c>
      <c r="C9" s="34">
        <v>0</v>
      </c>
      <c r="D9" s="36">
        <v>0</v>
      </c>
      <c r="E9" s="34">
        <v>0</v>
      </c>
    </row>
    <row r="10" spans="1:5">
      <c r="A10" s="32" t="s">
        <v>79</v>
      </c>
      <c r="B10" s="35">
        <v>0</v>
      </c>
      <c r="C10" s="34">
        <v>0</v>
      </c>
      <c r="D10" s="36">
        <v>0</v>
      </c>
      <c r="E10" s="34">
        <v>0</v>
      </c>
    </row>
    <row r="11" spans="1:5">
      <c r="A11" s="32" t="s">
        <v>80</v>
      </c>
      <c r="B11" s="35">
        <v>1714.4995383549208</v>
      </c>
      <c r="C11" s="34">
        <v>137.15996306839367</v>
      </c>
      <c r="D11" s="36">
        <v>0</v>
      </c>
      <c r="E11" s="34">
        <v>0</v>
      </c>
    </row>
    <row r="12" spans="1:5">
      <c r="A12" s="22" t="s">
        <v>81</v>
      </c>
      <c r="B12" s="36">
        <v>19.189049879707433</v>
      </c>
      <c r="C12" s="37">
        <v>1.5351239903765947</v>
      </c>
      <c r="D12" s="36">
        <v>76.961612333218341</v>
      </c>
      <c r="E12" s="37">
        <v>6.1569289866574675</v>
      </c>
    </row>
    <row r="13" spans="1:5">
      <c r="A13" s="32" t="s">
        <v>82</v>
      </c>
      <c r="B13" s="35">
        <v>7.4342939035707376</v>
      </c>
      <c r="C13" s="34">
        <v>0.59474351228565903</v>
      </c>
      <c r="D13" s="36">
        <v>35.057176679183804</v>
      </c>
      <c r="E13" s="34">
        <v>2.8045741343347044</v>
      </c>
    </row>
    <row r="14" spans="1:5">
      <c r="A14" s="32" t="s">
        <v>83</v>
      </c>
      <c r="B14" s="35">
        <v>0</v>
      </c>
      <c r="C14" s="34">
        <v>0</v>
      </c>
      <c r="D14" s="36">
        <v>0</v>
      </c>
      <c r="E14" s="34">
        <v>0</v>
      </c>
    </row>
    <row r="15" spans="1:5">
      <c r="A15" s="33" t="s">
        <v>84</v>
      </c>
      <c r="B15" s="35">
        <v>6.0156389794503671</v>
      </c>
      <c r="C15" s="34">
        <v>0.48125111835602935</v>
      </c>
      <c r="D15" s="36">
        <v>5.0769847680621396</v>
      </c>
      <c r="E15" s="34">
        <v>0.4061587814449712</v>
      </c>
    </row>
    <row r="16" spans="1:5">
      <c r="A16" s="32" t="s">
        <v>85</v>
      </c>
      <c r="B16" s="35">
        <v>5.7391169966863274</v>
      </c>
      <c r="C16" s="34">
        <v>0.45912935973490621</v>
      </c>
      <c r="D16" s="36">
        <v>41.904435654034501</v>
      </c>
      <c r="E16" s="34">
        <v>3.35235485232276</v>
      </c>
    </row>
    <row r="17" spans="1:5">
      <c r="A17" s="32" t="s">
        <v>86</v>
      </c>
      <c r="B17" s="35">
        <v>0</v>
      </c>
      <c r="C17" s="34">
        <v>0</v>
      </c>
      <c r="D17" s="36">
        <v>0</v>
      </c>
      <c r="E17" s="34">
        <v>0</v>
      </c>
    </row>
    <row r="18" spans="1:5">
      <c r="A18" s="22" t="s">
        <v>87</v>
      </c>
      <c r="B18" s="36">
        <v>0</v>
      </c>
      <c r="C18" s="37">
        <v>0</v>
      </c>
      <c r="D18" s="36">
        <v>0</v>
      </c>
      <c r="E18" s="37">
        <v>0</v>
      </c>
    </row>
    <row r="19" spans="1:5">
      <c r="A19" s="22" t="s">
        <v>88</v>
      </c>
      <c r="B19" s="36">
        <v>0</v>
      </c>
      <c r="C19" s="37">
        <v>0</v>
      </c>
      <c r="D19" s="36">
        <v>0</v>
      </c>
      <c r="E19" s="37">
        <v>0</v>
      </c>
    </row>
    <row r="20" spans="1:5">
      <c r="A20" s="32" t="s">
        <v>89</v>
      </c>
      <c r="B20" s="35"/>
      <c r="C20" s="34"/>
      <c r="D20" s="36">
        <v>0</v>
      </c>
      <c r="E20" s="34">
        <v>0</v>
      </c>
    </row>
    <row r="21" spans="1:5">
      <c r="A21" s="32" t="s">
        <v>90</v>
      </c>
      <c r="B21" s="35"/>
      <c r="C21" s="34"/>
      <c r="D21" s="36">
        <v>0</v>
      </c>
      <c r="E21" s="34">
        <v>0</v>
      </c>
    </row>
    <row r="22" spans="1:5">
      <c r="A22" s="32" t="s">
        <v>91</v>
      </c>
      <c r="B22" s="35"/>
      <c r="C22" s="34"/>
      <c r="D22" s="36">
        <v>0</v>
      </c>
      <c r="E22" s="34">
        <v>0</v>
      </c>
    </row>
    <row r="23" spans="1:5">
      <c r="A23" s="32" t="s">
        <v>92</v>
      </c>
      <c r="B23" s="35"/>
      <c r="C23" s="34"/>
      <c r="D23" s="36">
        <v>0</v>
      </c>
      <c r="E23" s="34">
        <v>0</v>
      </c>
    </row>
    <row r="24" spans="1:5">
      <c r="A24" s="22" t="s">
        <v>93</v>
      </c>
      <c r="B24" s="36">
        <v>0</v>
      </c>
      <c r="C24" s="37">
        <v>0</v>
      </c>
      <c r="D24" s="36">
        <v>0</v>
      </c>
      <c r="E24" s="37">
        <v>0</v>
      </c>
    </row>
    <row r="25" spans="1:5">
      <c r="A25" s="32" t="s">
        <v>76</v>
      </c>
      <c r="B25" s="35">
        <v>0</v>
      </c>
      <c r="C25" s="34">
        <v>0</v>
      </c>
      <c r="D25" s="36">
        <v>0</v>
      </c>
      <c r="E25" s="34">
        <v>0</v>
      </c>
    </row>
    <row r="26" spans="1:5">
      <c r="A26" s="32" t="s">
        <v>94</v>
      </c>
      <c r="B26" s="35">
        <v>0</v>
      </c>
      <c r="C26" s="34">
        <v>0</v>
      </c>
      <c r="D26" s="36">
        <v>0</v>
      </c>
      <c r="E26" s="34">
        <v>0</v>
      </c>
    </row>
    <row r="27" spans="1:5">
      <c r="A27" s="22" t="s">
        <v>95</v>
      </c>
      <c r="B27" s="36">
        <v>0</v>
      </c>
      <c r="C27" s="37">
        <v>0</v>
      </c>
      <c r="D27" s="36">
        <v>0</v>
      </c>
      <c r="E27" s="37">
        <v>0</v>
      </c>
    </row>
    <row r="28" spans="1:5">
      <c r="A28" s="22" t="s">
        <v>96</v>
      </c>
      <c r="B28" s="36">
        <v>293.45804625</v>
      </c>
      <c r="C28" s="37">
        <v>23.4766437</v>
      </c>
      <c r="D28" s="36">
        <v>258.73166250000003</v>
      </c>
      <c r="E28" s="37">
        <v>20.698533000000001</v>
      </c>
    </row>
    <row r="29" spans="1:5">
      <c r="A29" s="32" t="s">
        <v>97</v>
      </c>
      <c r="B29" s="35">
        <v>293.45804625</v>
      </c>
      <c r="C29" s="34">
        <v>23.4766437</v>
      </c>
      <c r="D29" s="36">
        <v>258.73166250000003</v>
      </c>
      <c r="E29" s="34">
        <v>20.698533000000001</v>
      </c>
    </row>
    <row r="30" spans="1:5">
      <c r="A30" s="32" t="s">
        <v>98</v>
      </c>
      <c r="B30" s="35">
        <v>0</v>
      </c>
      <c r="C30" s="34">
        <v>0</v>
      </c>
      <c r="D30" s="36">
        <v>0</v>
      </c>
      <c r="E30" s="34">
        <v>0</v>
      </c>
    </row>
    <row r="31" spans="1:5">
      <c r="A31" s="32" t="s">
        <v>99</v>
      </c>
      <c r="B31" s="35">
        <v>0</v>
      </c>
      <c r="C31" s="34">
        <v>0</v>
      </c>
      <c r="D31" s="36">
        <v>0</v>
      </c>
      <c r="E31" s="34">
        <v>0</v>
      </c>
    </row>
    <row r="32" spans="1:5" ht="19.2" customHeight="1">
      <c r="A32" s="23" t="s">
        <v>100</v>
      </c>
      <c r="B32" s="36">
        <v>0</v>
      </c>
      <c r="C32" s="37">
        <v>0</v>
      </c>
      <c r="D32" s="36">
        <v>0</v>
      </c>
      <c r="E32" s="37">
        <v>0</v>
      </c>
    </row>
    <row r="33" spans="1:5">
      <c r="A33" s="22" t="s">
        <v>101</v>
      </c>
      <c r="B33" s="36">
        <v>4584.6847449930847</v>
      </c>
      <c r="C33" s="37">
        <v>366.77477959944679</v>
      </c>
      <c r="D33" s="36">
        <v>4263.3515970336148</v>
      </c>
      <c r="E33" s="37">
        <v>341.06812776268919</v>
      </c>
    </row>
    <row r="34" spans="1:5" ht="10.8" customHeight="1"/>
    <row r="35" spans="1:5">
      <c r="A35" s="430" t="s">
        <v>838</v>
      </c>
    </row>
  </sheetData>
  <pageMargins left="0.7" right="0.7" top="0.75" bottom="0.75" header="0.3" footer="0.3"/>
  <pageSetup paperSize="9"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0764-71A1-47AA-B819-3BBEF7EC9179}">
  <sheetPr>
    <tabColor rgb="FF447FA6"/>
  </sheetPr>
  <dimension ref="A2:N60"/>
  <sheetViews>
    <sheetView showGridLines="0" topLeftCell="A26" zoomScaleNormal="100" workbookViewId="0">
      <selection activeCell="D49" sqref="D49"/>
    </sheetView>
  </sheetViews>
  <sheetFormatPr defaultRowHeight="14.4"/>
  <cols>
    <col min="1" max="1" width="39.88671875" customWidth="1"/>
    <col min="2" max="13" width="15.6640625" customWidth="1"/>
    <col min="14" max="14" width="4.33203125" customWidth="1"/>
  </cols>
  <sheetData>
    <row r="2" spans="1:14">
      <c r="A2" s="25" t="s">
        <v>480</v>
      </c>
      <c r="B2" s="2"/>
      <c r="C2" s="2"/>
      <c r="D2" s="2"/>
      <c r="E2" s="2"/>
      <c r="F2" s="2"/>
      <c r="G2" s="2"/>
      <c r="H2" s="2"/>
      <c r="I2" s="2"/>
      <c r="J2" s="2"/>
      <c r="K2" s="2"/>
      <c r="L2" s="2"/>
      <c r="M2" s="2"/>
    </row>
    <row r="3" spans="1:14">
      <c r="A3" s="237" t="s">
        <v>220</v>
      </c>
      <c r="B3" s="190"/>
      <c r="C3" s="190"/>
      <c r="D3" s="190"/>
      <c r="E3" s="190"/>
      <c r="F3" s="190"/>
      <c r="G3" s="190"/>
      <c r="H3" s="190"/>
      <c r="I3" s="190"/>
      <c r="J3" s="190"/>
      <c r="K3" s="190"/>
      <c r="L3" s="190"/>
      <c r="M3" s="190">
        <v>2023</v>
      </c>
    </row>
    <row r="4" spans="1:14" s="2" customFormat="1">
      <c r="A4" s="224"/>
      <c r="B4" s="531" t="s">
        <v>436</v>
      </c>
      <c r="C4" s="531"/>
      <c r="D4" s="531"/>
      <c r="E4" s="531"/>
      <c r="F4" s="531"/>
      <c r="G4" s="531"/>
      <c r="H4" s="531"/>
      <c r="I4" s="531"/>
      <c r="J4" s="531"/>
      <c r="K4" s="531"/>
      <c r="L4" s="531"/>
      <c r="M4" s="531"/>
    </row>
    <row r="5" spans="1:14">
      <c r="A5" s="238"/>
      <c r="B5" s="239" t="s">
        <v>440</v>
      </c>
      <c r="C5" s="239"/>
      <c r="D5" s="240"/>
      <c r="E5" s="239" t="s">
        <v>441</v>
      </c>
      <c r="F5" s="222"/>
      <c r="G5" s="222"/>
      <c r="H5" s="222"/>
      <c r="I5" s="222"/>
      <c r="J5" s="222"/>
      <c r="K5" s="222"/>
      <c r="L5" s="222"/>
      <c r="M5" s="223"/>
    </row>
    <row r="6" spans="1:14" ht="39.6" customHeight="1">
      <c r="A6" s="229"/>
      <c r="B6" s="241"/>
      <c r="C6" s="242" t="s">
        <v>481</v>
      </c>
      <c r="D6" s="242" t="s">
        <v>482</v>
      </c>
      <c r="E6" s="241"/>
      <c r="F6" s="242" t="s">
        <v>483</v>
      </c>
      <c r="G6" s="242" t="s">
        <v>484</v>
      </c>
      <c r="H6" s="242" t="s">
        <v>485</v>
      </c>
      <c r="I6" s="242" t="s">
        <v>486</v>
      </c>
      <c r="J6" s="242" t="s">
        <v>487</v>
      </c>
      <c r="K6" s="242" t="s">
        <v>488</v>
      </c>
      <c r="L6" s="242" t="s">
        <v>489</v>
      </c>
      <c r="M6" s="242" t="s">
        <v>476</v>
      </c>
    </row>
    <row r="7" spans="1:14">
      <c r="A7" s="231" t="s">
        <v>449</v>
      </c>
      <c r="B7" s="232">
        <v>680480.74353999994</v>
      </c>
      <c r="C7" s="233">
        <v>680480.74353999994</v>
      </c>
      <c r="D7" s="232">
        <v>0</v>
      </c>
      <c r="E7" s="233">
        <v>0</v>
      </c>
      <c r="F7" s="232">
        <v>0</v>
      </c>
      <c r="G7" s="233">
        <v>0</v>
      </c>
      <c r="H7" s="232">
        <v>0</v>
      </c>
      <c r="I7" s="233">
        <v>0</v>
      </c>
      <c r="J7" s="232">
        <v>0</v>
      </c>
      <c r="K7" s="233">
        <v>0</v>
      </c>
      <c r="L7" s="232">
        <v>0</v>
      </c>
      <c r="M7" s="233">
        <v>0</v>
      </c>
    </row>
    <row r="8" spans="1:14">
      <c r="A8" s="84" t="s">
        <v>450</v>
      </c>
      <c r="B8" s="36">
        <v>14729193.609450001</v>
      </c>
      <c r="C8" s="37">
        <v>14701625.604079999</v>
      </c>
      <c r="D8" s="36">
        <v>27568.005370000003</v>
      </c>
      <c r="E8" s="37">
        <v>75674.884980000003</v>
      </c>
      <c r="F8" s="36">
        <v>38457.142690000001</v>
      </c>
      <c r="G8" s="37">
        <v>15302.039439999999</v>
      </c>
      <c r="H8" s="36">
        <v>10569.0388</v>
      </c>
      <c r="I8" s="37">
        <v>8347.7679800000005</v>
      </c>
      <c r="J8" s="36">
        <v>1478.7248200000001</v>
      </c>
      <c r="K8" s="37">
        <v>392.47467999999998</v>
      </c>
      <c r="L8" s="36">
        <v>1127.6965700000001</v>
      </c>
      <c r="M8" s="37">
        <v>75674.884980000003</v>
      </c>
    </row>
    <row r="9" spans="1:14">
      <c r="A9" s="74" t="s">
        <v>451</v>
      </c>
      <c r="B9" s="235">
        <v>1000</v>
      </c>
      <c r="C9" s="236">
        <v>1000</v>
      </c>
      <c r="D9" s="235">
        <v>0</v>
      </c>
      <c r="E9" s="236">
        <v>0</v>
      </c>
      <c r="F9" s="235">
        <v>0</v>
      </c>
      <c r="G9" s="236">
        <v>0</v>
      </c>
      <c r="H9" s="235">
        <v>0</v>
      </c>
      <c r="I9" s="236">
        <v>0</v>
      </c>
      <c r="J9" s="235">
        <v>0</v>
      </c>
      <c r="K9" s="236">
        <v>0</v>
      </c>
      <c r="L9" s="235">
        <v>0</v>
      </c>
      <c r="M9" s="236">
        <v>0</v>
      </c>
    </row>
    <row r="10" spans="1:14">
      <c r="A10" s="74" t="s">
        <v>452</v>
      </c>
      <c r="B10" s="35">
        <v>582.87959999999998</v>
      </c>
      <c r="C10" s="34">
        <v>582.87959999999998</v>
      </c>
      <c r="D10" s="35">
        <v>0</v>
      </c>
      <c r="E10" s="34">
        <v>0</v>
      </c>
      <c r="F10" s="35">
        <v>0</v>
      </c>
      <c r="G10" s="34">
        <v>0</v>
      </c>
      <c r="H10" s="35">
        <v>0</v>
      </c>
      <c r="I10" s="34">
        <v>0</v>
      </c>
      <c r="J10" s="35">
        <v>0</v>
      </c>
      <c r="K10" s="34">
        <v>0</v>
      </c>
      <c r="L10" s="35">
        <v>0</v>
      </c>
      <c r="M10" s="34">
        <v>0</v>
      </c>
    </row>
    <row r="11" spans="1:14">
      <c r="A11" s="74" t="s">
        <v>454</v>
      </c>
      <c r="B11" s="235">
        <v>434918.19338999991</v>
      </c>
      <c r="C11" s="236">
        <v>434918.19338999991</v>
      </c>
      <c r="D11" s="235">
        <v>0</v>
      </c>
      <c r="E11" s="236">
        <v>0</v>
      </c>
      <c r="F11" s="235">
        <v>0</v>
      </c>
      <c r="G11" s="236">
        <v>0</v>
      </c>
      <c r="H11" s="235">
        <v>0</v>
      </c>
      <c r="I11" s="236">
        <v>0</v>
      </c>
      <c r="J11" s="235">
        <v>0</v>
      </c>
      <c r="K11" s="236">
        <v>0</v>
      </c>
      <c r="L11" s="235">
        <v>0</v>
      </c>
      <c r="M11" s="236">
        <v>0</v>
      </c>
    </row>
    <row r="12" spans="1:14">
      <c r="A12" s="74" t="s">
        <v>455</v>
      </c>
      <c r="B12" s="35">
        <v>131900.08119</v>
      </c>
      <c r="C12" s="34">
        <v>131900.08119</v>
      </c>
      <c r="D12" s="35">
        <v>0</v>
      </c>
      <c r="E12" s="34">
        <v>0</v>
      </c>
      <c r="F12" s="35">
        <v>0</v>
      </c>
      <c r="G12" s="34">
        <v>0</v>
      </c>
      <c r="H12" s="35">
        <v>0</v>
      </c>
      <c r="I12" s="34">
        <v>0</v>
      </c>
      <c r="J12" s="35">
        <v>0</v>
      </c>
      <c r="K12" s="34">
        <v>0</v>
      </c>
      <c r="L12" s="35">
        <v>0</v>
      </c>
      <c r="M12" s="34">
        <v>0</v>
      </c>
    </row>
    <row r="13" spans="1:14">
      <c r="A13" s="74" t="s">
        <v>456</v>
      </c>
      <c r="B13" s="235">
        <v>15330.12054</v>
      </c>
      <c r="C13" s="236">
        <v>15330.12054</v>
      </c>
      <c r="D13" s="235">
        <v>0</v>
      </c>
      <c r="E13" s="236">
        <v>6209.7659399999993</v>
      </c>
      <c r="F13" s="235">
        <v>0</v>
      </c>
      <c r="G13" s="236">
        <v>1091.3255300000001</v>
      </c>
      <c r="H13" s="235">
        <v>0</v>
      </c>
      <c r="I13" s="236">
        <v>5118.4404100000002</v>
      </c>
      <c r="J13" s="235">
        <v>0</v>
      </c>
      <c r="K13" s="236">
        <v>0</v>
      </c>
      <c r="L13" s="235">
        <v>0</v>
      </c>
      <c r="M13" s="236">
        <v>6209.7659399999993</v>
      </c>
    </row>
    <row r="14" spans="1:14">
      <c r="A14" s="210" t="s">
        <v>490</v>
      </c>
      <c r="B14" s="407">
        <v>15330.12054</v>
      </c>
      <c r="C14" s="408">
        <v>15330.12054</v>
      </c>
      <c r="D14" s="407">
        <v>0</v>
      </c>
      <c r="E14" s="408">
        <v>6209.7659399999993</v>
      </c>
      <c r="F14" s="407">
        <v>0</v>
      </c>
      <c r="G14" s="408">
        <v>1091.3255300000001</v>
      </c>
      <c r="H14" s="407">
        <v>0</v>
      </c>
      <c r="I14" s="408">
        <v>5118.4404100000002</v>
      </c>
      <c r="J14" s="407">
        <v>0</v>
      </c>
      <c r="K14" s="408">
        <v>0</v>
      </c>
      <c r="L14" s="407">
        <v>0</v>
      </c>
      <c r="M14" s="408">
        <v>6209.7659399999993</v>
      </c>
      <c r="N14" s="409"/>
    </row>
    <row r="15" spans="1:14">
      <c r="A15" s="74" t="s">
        <v>458</v>
      </c>
      <c r="B15" s="235">
        <v>14145462.334730001</v>
      </c>
      <c r="C15" s="236">
        <v>14117894.329360001</v>
      </c>
      <c r="D15" s="235">
        <v>27568.005370000003</v>
      </c>
      <c r="E15" s="236">
        <v>69465.119040000005</v>
      </c>
      <c r="F15" s="235">
        <v>38457.142690000001</v>
      </c>
      <c r="G15" s="236">
        <v>14210.71391</v>
      </c>
      <c r="H15" s="235">
        <v>10569.0388</v>
      </c>
      <c r="I15" s="236">
        <v>3229.3275699999999</v>
      </c>
      <c r="J15" s="235">
        <v>1478.7248200000001</v>
      </c>
      <c r="K15" s="236">
        <v>392.47467999999998</v>
      </c>
      <c r="L15" s="235">
        <v>1127.6965700000001</v>
      </c>
      <c r="M15" s="236">
        <v>69465.119040000005</v>
      </c>
    </row>
    <row r="16" spans="1:14">
      <c r="A16" s="84" t="s">
        <v>459</v>
      </c>
      <c r="B16" s="36">
        <v>30822.316170000002</v>
      </c>
      <c r="C16" s="37">
        <v>30822.316170000002</v>
      </c>
      <c r="D16" s="36">
        <v>0</v>
      </c>
      <c r="E16" s="37">
        <v>0</v>
      </c>
      <c r="F16" s="36">
        <v>0</v>
      </c>
      <c r="G16" s="37">
        <v>0</v>
      </c>
      <c r="H16" s="36">
        <v>0</v>
      </c>
      <c r="I16" s="37">
        <v>0</v>
      </c>
      <c r="J16" s="36">
        <v>0</v>
      </c>
      <c r="K16" s="37">
        <v>0</v>
      </c>
      <c r="L16" s="36">
        <v>0</v>
      </c>
      <c r="M16" s="37">
        <v>0</v>
      </c>
    </row>
    <row r="17" spans="1:13">
      <c r="A17" s="74" t="s">
        <v>451</v>
      </c>
      <c r="B17" s="235">
        <v>0</v>
      </c>
      <c r="C17" s="236">
        <v>0</v>
      </c>
      <c r="D17" s="235">
        <v>0</v>
      </c>
      <c r="E17" s="236">
        <v>0</v>
      </c>
      <c r="F17" s="235">
        <v>0</v>
      </c>
      <c r="G17" s="236">
        <v>0</v>
      </c>
      <c r="H17" s="235">
        <v>0</v>
      </c>
      <c r="I17" s="236">
        <v>0</v>
      </c>
      <c r="J17" s="235">
        <v>0</v>
      </c>
      <c r="K17" s="236">
        <v>0</v>
      </c>
      <c r="L17" s="235">
        <v>0</v>
      </c>
      <c r="M17" s="236">
        <v>0</v>
      </c>
    </row>
    <row r="18" spans="1:13">
      <c r="A18" s="74" t="s">
        <v>452</v>
      </c>
      <c r="B18" s="35">
        <v>0</v>
      </c>
      <c r="C18" s="34">
        <v>0</v>
      </c>
      <c r="D18" s="35">
        <v>0</v>
      </c>
      <c r="E18" s="34">
        <v>0</v>
      </c>
      <c r="F18" s="35">
        <v>0</v>
      </c>
      <c r="G18" s="34">
        <v>0</v>
      </c>
      <c r="H18" s="35">
        <v>0</v>
      </c>
      <c r="I18" s="34">
        <v>0</v>
      </c>
      <c r="J18" s="35">
        <v>0</v>
      </c>
      <c r="K18" s="34">
        <v>0</v>
      </c>
      <c r="L18" s="35">
        <v>0</v>
      </c>
      <c r="M18" s="34">
        <v>0</v>
      </c>
    </row>
    <row r="19" spans="1:13">
      <c r="A19" s="74" t="s">
        <v>454</v>
      </c>
      <c r="B19" s="235">
        <v>30822.316170000002</v>
      </c>
      <c r="C19" s="236">
        <v>30822.316170000002</v>
      </c>
      <c r="D19" s="235">
        <v>0</v>
      </c>
      <c r="E19" s="236">
        <v>0</v>
      </c>
      <c r="F19" s="235">
        <v>0</v>
      </c>
      <c r="G19" s="236">
        <v>0</v>
      </c>
      <c r="H19" s="235">
        <v>0</v>
      </c>
      <c r="I19" s="236">
        <v>0</v>
      </c>
      <c r="J19" s="235">
        <v>0</v>
      </c>
      <c r="K19" s="236">
        <v>0</v>
      </c>
      <c r="L19" s="235">
        <v>0</v>
      </c>
      <c r="M19" s="236">
        <v>0</v>
      </c>
    </row>
    <row r="20" spans="1:13">
      <c r="A20" s="74" t="s">
        <v>455</v>
      </c>
      <c r="B20" s="35">
        <v>0</v>
      </c>
      <c r="C20" s="34">
        <v>0</v>
      </c>
      <c r="D20" s="35">
        <v>0</v>
      </c>
      <c r="E20" s="34">
        <v>0</v>
      </c>
      <c r="F20" s="35">
        <v>0</v>
      </c>
      <c r="G20" s="34">
        <v>0</v>
      </c>
      <c r="H20" s="35">
        <v>0</v>
      </c>
      <c r="I20" s="34">
        <v>0</v>
      </c>
      <c r="J20" s="35">
        <v>0</v>
      </c>
      <c r="K20" s="34">
        <v>0</v>
      </c>
      <c r="L20" s="35">
        <v>0</v>
      </c>
      <c r="M20" s="34">
        <v>0</v>
      </c>
    </row>
    <row r="21" spans="1:13">
      <c r="A21" s="74" t="s">
        <v>456</v>
      </c>
      <c r="B21" s="235">
        <v>0</v>
      </c>
      <c r="C21" s="236">
        <v>0</v>
      </c>
      <c r="D21" s="235">
        <v>0</v>
      </c>
      <c r="E21" s="236">
        <v>0</v>
      </c>
      <c r="F21" s="235">
        <v>0</v>
      </c>
      <c r="G21" s="236">
        <v>0</v>
      </c>
      <c r="H21" s="235">
        <v>0</v>
      </c>
      <c r="I21" s="236">
        <v>0</v>
      </c>
      <c r="J21" s="235">
        <v>0</v>
      </c>
      <c r="K21" s="236">
        <v>0</v>
      </c>
      <c r="L21" s="235">
        <v>0</v>
      </c>
      <c r="M21" s="236">
        <v>0</v>
      </c>
    </row>
    <row r="22" spans="1:13">
      <c r="A22" s="84" t="s">
        <v>460</v>
      </c>
      <c r="B22" s="232">
        <v>824913.67912999995</v>
      </c>
      <c r="C22" s="244"/>
      <c r="D22" s="244"/>
      <c r="E22" s="233">
        <v>89.040869999999998</v>
      </c>
      <c r="F22" s="244"/>
      <c r="G22" s="244"/>
      <c r="H22" s="244"/>
      <c r="I22" s="244"/>
      <c r="J22" s="244"/>
      <c r="K22" s="244"/>
      <c r="L22" s="244"/>
      <c r="M22" s="37">
        <v>89.040869999999998</v>
      </c>
    </row>
    <row r="23" spans="1:13">
      <c r="A23" s="74" t="s">
        <v>451</v>
      </c>
      <c r="B23" s="235">
        <v>0</v>
      </c>
      <c r="C23" s="245"/>
      <c r="D23" s="245"/>
      <c r="E23" s="236">
        <v>0</v>
      </c>
      <c r="F23" s="245"/>
      <c r="G23" s="245"/>
      <c r="H23" s="245"/>
      <c r="I23" s="245"/>
      <c r="J23" s="245"/>
      <c r="K23" s="245"/>
      <c r="L23" s="245"/>
      <c r="M23" s="236">
        <v>0</v>
      </c>
    </row>
    <row r="24" spans="1:13">
      <c r="A24" s="74" t="s">
        <v>452</v>
      </c>
      <c r="B24" s="35">
        <v>0</v>
      </c>
      <c r="C24" s="246"/>
      <c r="D24" s="246"/>
      <c r="E24" s="34">
        <v>0</v>
      </c>
      <c r="F24" s="246"/>
      <c r="G24" s="246"/>
      <c r="H24" s="246"/>
      <c r="I24" s="246"/>
      <c r="J24" s="246"/>
      <c r="K24" s="246"/>
      <c r="L24" s="246"/>
      <c r="M24" s="34">
        <v>0</v>
      </c>
    </row>
    <row r="25" spans="1:13">
      <c r="A25" s="74" t="s">
        <v>454</v>
      </c>
      <c r="B25" s="235">
        <v>0</v>
      </c>
      <c r="C25" s="245"/>
      <c r="D25" s="245"/>
      <c r="E25" s="236">
        <v>0</v>
      </c>
      <c r="F25" s="245"/>
      <c r="G25" s="245"/>
      <c r="H25" s="245"/>
      <c r="I25" s="245"/>
      <c r="J25" s="245"/>
      <c r="K25" s="245"/>
      <c r="L25" s="245"/>
      <c r="M25" s="236">
        <v>0</v>
      </c>
    </row>
    <row r="26" spans="1:13">
      <c r="A26" s="74" t="s">
        <v>455</v>
      </c>
      <c r="B26" s="35">
        <v>0</v>
      </c>
      <c r="C26" s="246"/>
      <c r="D26" s="246"/>
      <c r="E26" s="34">
        <v>0</v>
      </c>
      <c r="F26" s="246"/>
      <c r="G26" s="246"/>
      <c r="H26" s="246"/>
      <c r="I26" s="246"/>
      <c r="J26" s="246"/>
      <c r="K26" s="246"/>
      <c r="L26" s="246"/>
      <c r="M26" s="34">
        <v>0</v>
      </c>
    </row>
    <row r="27" spans="1:13">
      <c r="A27" s="74" t="s">
        <v>456</v>
      </c>
      <c r="B27" s="235">
        <v>0</v>
      </c>
      <c r="C27" s="245"/>
      <c r="D27" s="245"/>
      <c r="E27" s="236">
        <v>0</v>
      </c>
      <c r="F27" s="245"/>
      <c r="G27" s="245"/>
      <c r="H27" s="245"/>
      <c r="I27" s="245"/>
      <c r="J27" s="245"/>
      <c r="K27" s="245"/>
      <c r="L27" s="245"/>
      <c r="M27" s="236">
        <v>0</v>
      </c>
    </row>
    <row r="28" spans="1:13">
      <c r="A28" s="74" t="s">
        <v>458</v>
      </c>
      <c r="B28" s="35">
        <v>824913.67912999995</v>
      </c>
      <c r="C28" s="246"/>
      <c r="D28" s="246"/>
      <c r="E28" s="34">
        <v>0</v>
      </c>
      <c r="F28" s="246"/>
      <c r="G28" s="246"/>
      <c r="H28" s="246"/>
      <c r="I28" s="246"/>
      <c r="J28" s="246"/>
      <c r="K28" s="246"/>
      <c r="L28" s="246"/>
      <c r="M28" s="34">
        <v>89.040869999999998</v>
      </c>
    </row>
    <row r="29" spans="1:13" s="234" customFormat="1">
      <c r="A29" s="84" t="s">
        <v>101</v>
      </c>
      <c r="B29" s="232">
        <v>16265410.34829</v>
      </c>
      <c r="C29" s="233">
        <v>15412928.663789999</v>
      </c>
      <c r="D29" s="232">
        <v>27568.005370000003</v>
      </c>
      <c r="E29" s="265">
        <v>75763.92585</v>
      </c>
      <c r="F29" s="232">
        <v>38457.142690000001</v>
      </c>
      <c r="G29" s="233">
        <v>15302.039439999999</v>
      </c>
      <c r="H29" s="232">
        <v>10569.0388</v>
      </c>
      <c r="I29" s="233">
        <v>8347.7679800000005</v>
      </c>
      <c r="J29" s="232">
        <v>1478.7248200000001</v>
      </c>
      <c r="K29" s="233">
        <v>392.47467999999998</v>
      </c>
      <c r="L29" s="232">
        <v>1127.6965700000001</v>
      </c>
      <c r="M29" s="233">
        <v>75763.92585</v>
      </c>
    </row>
    <row r="33" spans="1:13">
      <c r="A33" s="25" t="s">
        <v>480</v>
      </c>
      <c r="B33" s="2"/>
      <c r="C33" s="2"/>
      <c r="D33" s="2"/>
      <c r="E33" s="2"/>
      <c r="F33" s="2"/>
      <c r="G33" s="2"/>
      <c r="H33" s="2"/>
      <c r="I33" s="2"/>
      <c r="J33" s="2"/>
      <c r="K33" s="2"/>
      <c r="L33" s="2"/>
      <c r="M33" s="2"/>
    </row>
    <row r="34" spans="1:13">
      <c r="A34" s="237" t="s">
        <v>220</v>
      </c>
      <c r="B34" s="190"/>
      <c r="C34" s="190"/>
      <c r="D34" s="190"/>
      <c r="E34" s="190"/>
      <c r="F34" s="190"/>
      <c r="G34" s="190"/>
      <c r="H34" s="190"/>
      <c r="I34" s="190"/>
      <c r="J34" s="190"/>
      <c r="K34" s="190"/>
      <c r="L34" s="190"/>
      <c r="M34" s="190">
        <v>2022</v>
      </c>
    </row>
    <row r="35" spans="1:13">
      <c r="A35" s="224"/>
      <c r="B35" s="531" t="s">
        <v>436</v>
      </c>
      <c r="C35" s="531"/>
      <c r="D35" s="531"/>
      <c r="E35" s="531"/>
      <c r="F35" s="531"/>
      <c r="G35" s="531"/>
      <c r="H35" s="531"/>
      <c r="I35" s="531"/>
      <c r="J35" s="531"/>
      <c r="K35" s="531"/>
      <c r="L35" s="531"/>
      <c r="M35" s="531"/>
    </row>
    <row r="36" spans="1:13">
      <c r="A36" s="238"/>
      <c r="B36" s="239" t="s">
        <v>440</v>
      </c>
      <c r="C36" s="239"/>
      <c r="D36" s="240"/>
      <c r="E36" s="239" t="s">
        <v>441</v>
      </c>
      <c r="F36" s="222"/>
      <c r="G36" s="222"/>
      <c r="H36" s="222"/>
      <c r="I36" s="222"/>
      <c r="J36" s="222"/>
      <c r="K36" s="222"/>
      <c r="L36" s="222"/>
      <c r="M36" s="223"/>
    </row>
    <row r="37" spans="1:13" ht="33.6">
      <c r="A37" s="229"/>
      <c r="B37" s="241"/>
      <c r="C37" s="242" t="s">
        <v>481</v>
      </c>
      <c r="D37" s="242" t="s">
        <v>482</v>
      </c>
      <c r="E37" s="241"/>
      <c r="F37" s="242" t="s">
        <v>483</v>
      </c>
      <c r="G37" s="242" t="s">
        <v>484</v>
      </c>
      <c r="H37" s="242" t="s">
        <v>485</v>
      </c>
      <c r="I37" s="242" t="s">
        <v>486</v>
      </c>
      <c r="J37" s="242" t="s">
        <v>487</v>
      </c>
      <c r="K37" s="242" t="s">
        <v>488</v>
      </c>
      <c r="L37" s="242" t="s">
        <v>489</v>
      </c>
      <c r="M37" s="242" t="s">
        <v>476</v>
      </c>
    </row>
    <row r="38" spans="1:13">
      <c r="A38" s="243" t="s">
        <v>449</v>
      </c>
      <c r="B38" s="235">
        <v>982833.62288000004</v>
      </c>
      <c r="C38" s="236">
        <v>982833.62288000004</v>
      </c>
      <c r="D38" s="235"/>
      <c r="E38" s="236"/>
      <c r="F38" s="235"/>
      <c r="G38" s="236"/>
      <c r="H38" s="235"/>
      <c r="I38" s="236"/>
      <c r="J38" s="235"/>
      <c r="K38" s="236"/>
      <c r="L38" s="235"/>
      <c r="M38" s="236"/>
    </row>
    <row r="39" spans="1:13">
      <c r="A39" s="84" t="s">
        <v>450</v>
      </c>
      <c r="B39" s="36">
        <v>12662997.136699999</v>
      </c>
      <c r="C39" s="37">
        <v>12641209.48212</v>
      </c>
      <c r="D39" s="36">
        <v>21787.654579999999</v>
      </c>
      <c r="E39" s="37">
        <v>77910.905259999985</v>
      </c>
      <c r="F39" s="36">
        <v>51723.034610000002</v>
      </c>
      <c r="G39" s="37">
        <v>14571.005450000001</v>
      </c>
      <c r="H39" s="36">
        <v>5380.6309800000008</v>
      </c>
      <c r="I39" s="37">
        <v>2680.5850499999997</v>
      </c>
      <c r="J39" s="36">
        <v>2196.01838</v>
      </c>
      <c r="K39" s="37">
        <v>179.93422000000001</v>
      </c>
      <c r="L39" s="36"/>
      <c r="M39" s="37">
        <v>77910.905259999985</v>
      </c>
    </row>
    <row r="40" spans="1:13">
      <c r="A40" s="74" t="s">
        <v>451</v>
      </c>
      <c r="B40" s="235">
        <v>1000</v>
      </c>
      <c r="C40" s="236">
        <v>1000</v>
      </c>
      <c r="D40" s="235"/>
      <c r="E40" s="236"/>
      <c r="F40" s="235"/>
      <c r="G40" s="236"/>
      <c r="H40" s="235"/>
      <c r="I40" s="236"/>
      <c r="J40" s="235"/>
      <c r="K40" s="236"/>
      <c r="L40" s="235"/>
      <c r="M40" s="236"/>
    </row>
    <row r="41" spans="1:13">
      <c r="A41" s="74" t="s">
        <v>452</v>
      </c>
      <c r="B41" s="35">
        <v>606.02243999999996</v>
      </c>
      <c r="C41" s="34">
        <v>606.02243999999996</v>
      </c>
      <c r="D41" s="35"/>
      <c r="E41" s="34"/>
      <c r="F41" s="35"/>
      <c r="G41" s="34"/>
      <c r="H41" s="35"/>
      <c r="I41" s="34"/>
      <c r="J41" s="35"/>
      <c r="K41" s="34"/>
      <c r="L41" s="35"/>
      <c r="M41" s="34"/>
    </row>
    <row r="42" spans="1:13">
      <c r="A42" s="74" t="s">
        <v>454</v>
      </c>
      <c r="B42" s="235">
        <v>285156.33379</v>
      </c>
      <c r="C42" s="236">
        <v>285156.33379</v>
      </c>
      <c r="D42" s="235"/>
      <c r="E42" s="236"/>
      <c r="F42" s="235"/>
      <c r="G42" s="236"/>
      <c r="H42" s="235"/>
      <c r="I42" s="236"/>
      <c r="J42" s="235"/>
      <c r="K42" s="236"/>
      <c r="L42" s="235"/>
      <c r="M42" s="236"/>
    </row>
    <row r="43" spans="1:13">
      <c r="A43" s="74" t="s">
        <v>455</v>
      </c>
      <c r="B43" s="35">
        <v>160490.32362000001</v>
      </c>
      <c r="C43" s="34">
        <v>160490.32362000001</v>
      </c>
      <c r="D43" s="35"/>
      <c r="E43" s="34"/>
      <c r="F43" s="35"/>
      <c r="G43" s="34"/>
      <c r="H43" s="35"/>
      <c r="I43" s="34"/>
      <c r="J43" s="35"/>
      <c r="K43" s="34"/>
      <c r="L43" s="35"/>
      <c r="M43" s="34"/>
    </row>
    <row r="44" spans="1:13">
      <c r="A44" s="74" t="s">
        <v>456</v>
      </c>
      <c r="B44" s="235">
        <v>17642.914679999998</v>
      </c>
      <c r="C44" s="236">
        <v>17642.914679999998</v>
      </c>
      <c r="D44" s="235"/>
      <c r="E44" s="236">
        <v>5775.2506700000004</v>
      </c>
      <c r="F44" s="235">
        <v>1069.97361</v>
      </c>
      <c r="G44" s="236">
        <v>4705.2770599999994</v>
      </c>
      <c r="H44" s="235"/>
      <c r="I44" s="236"/>
      <c r="J44" s="235"/>
      <c r="K44" s="236"/>
      <c r="L44" s="235"/>
      <c r="M44" s="236">
        <v>5775.2506700000004</v>
      </c>
    </row>
    <row r="45" spans="1:13">
      <c r="A45" s="74" t="s">
        <v>490</v>
      </c>
      <c r="B45" s="35">
        <v>17642.914679999998</v>
      </c>
      <c r="C45" s="34">
        <v>17642.914679999998</v>
      </c>
      <c r="D45" s="35"/>
      <c r="E45" s="34">
        <v>5775.2506700000004</v>
      </c>
      <c r="F45" s="35">
        <v>1069.97361</v>
      </c>
      <c r="G45" s="34">
        <v>4705.2770599999994</v>
      </c>
      <c r="H45" s="35"/>
      <c r="I45" s="34"/>
      <c r="J45" s="35"/>
      <c r="K45" s="34"/>
      <c r="L45" s="35"/>
      <c r="M45" s="34">
        <v>5775.2506700000004</v>
      </c>
    </row>
    <row r="46" spans="1:13">
      <c r="A46" s="74" t="s">
        <v>458</v>
      </c>
      <c r="B46" s="235">
        <v>12198101.542169999</v>
      </c>
      <c r="C46" s="236">
        <v>12176313.88759</v>
      </c>
      <c r="D46" s="235">
        <v>21787.654579999999</v>
      </c>
      <c r="E46" s="236">
        <v>72135.654589999991</v>
      </c>
      <c r="F46" s="235">
        <v>50653.061000000002</v>
      </c>
      <c r="G46" s="236">
        <v>9865.7283900000002</v>
      </c>
      <c r="H46" s="235">
        <v>5380.6309800000008</v>
      </c>
      <c r="I46" s="236">
        <v>2680.5850499999997</v>
      </c>
      <c r="J46" s="235">
        <v>2196.01838</v>
      </c>
      <c r="K46" s="236">
        <v>179.93422000000001</v>
      </c>
      <c r="L46" s="235">
        <v>1179.6965700000001</v>
      </c>
      <c r="M46" s="236">
        <v>72135.654589999991</v>
      </c>
    </row>
    <row r="47" spans="1:13">
      <c r="A47" s="74" t="s">
        <v>459</v>
      </c>
      <c r="B47" s="35"/>
      <c r="C47" s="34"/>
      <c r="D47" s="35"/>
      <c r="E47" s="34"/>
      <c r="F47" s="35"/>
      <c r="G47" s="34"/>
      <c r="H47" s="35"/>
      <c r="I47" s="34"/>
      <c r="J47" s="35"/>
      <c r="K47" s="34"/>
      <c r="L47" s="35"/>
      <c r="M47" s="34"/>
    </row>
    <row r="48" spans="1:13">
      <c r="A48" s="74" t="s">
        <v>451</v>
      </c>
      <c r="B48" s="235"/>
      <c r="C48" s="236"/>
      <c r="D48" s="235"/>
      <c r="E48" s="236"/>
      <c r="F48" s="235"/>
      <c r="G48" s="236"/>
      <c r="H48" s="235"/>
      <c r="I48" s="236"/>
      <c r="J48" s="235"/>
      <c r="K48" s="236"/>
      <c r="L48" s="235"/>
      <c r="M48" s="236"/>
    </row>
    <row r="49" spans="1:13">
      <c r="A49" s="74" t="s">
        <v>452</v>
      </c>
      <c r="B49" s="35"/>
      <c r="C49" s="34"/>
      <c r="D49" s="35"/>
      <c r="E49" s="34"/>
      <c r="F49" s="35"/>
      <c r="G49" s="34"/>
      <c r="H49" s="35"/>
      <c r="I49" s="34"/>
      <c r="J49" s="35"/>
      <c r="K49" s="34"/>
      <c r="L49" s="35"/>
      <c r="M49" s="34"/>
    </row>
    <row r="50" spans="1:13">
      <c r="A50" s="74" t="s">
        <v>454</v>
      </c>
      <c r="B50" s="235"/>
      <c r="C50" s="236"/>
      <c r="D50" s="235"/>
      <c r="E50" s="236"/>
      <c r="F50" s="235"/>
      <c r="G50" s="236"/>
      <c r="H50" s="235"/>
      <c r="I50" s="236"/>
      <c r="J50" s="235"/>
      <c r="K50" s="236"/>
      <c r="L50" s="235"/>
      <c r="M50" s="236"/>
    </row>
    <row r="51" spans="1:13">
      <c r="A51" s="74" t="s">
        <v>455</v>
      </c>
      <c r="B51" s="35"/>
      <c r="C51" s="34"/>
      <c r="D51" s="35"/>
      <c r="E51" s="34"/>
      <c r="F51" s="35"/>
      <c r="G51" s="34"/>
      <c r="H51" s="35"/>
      <c r="I51" s="34"/>
      <c r="J51" s="35"/>
      <c r="K51" s="34"/>
      <c r="L51" s="35"/>
      <c r="M51" s="34"/>
    </row>
    <row r="52" spans="1:13">
      <c r="A52" s="74" t="s">
        <v>456</v>
      </c>
      <c r="B52" s="235"/>
      <c r="C52" s="236"/>
      <c r="D52" s="235"/>
      <c r="E52" s="236"/>
      <c r="F52" s="235"/>
      <c r="G52" s="236"/>
      <c r="H52" s="235"/>
      <c r="I52" s="236"/>
      <c r="J52" s="235"/>
      <c r="K52" s="236"/>
      <c r="L52" s="235"/>
      <c r="M52" s="236"/>
    </row>
    <row r="53" spans="1:13">
      <c r="A53" s="84" t="s">
        <v>460</v>
      </c>
      <c r="B53" s="36">
        <v>801111.64132000005</v>
      </c>
      <c r="C53" s="244"/>
      <c r="D53" s="244"/>
      <c r="E53" s="37">
        <v>103.03621000000001</v>
      </c>
      <c r="F53" s="244"/>
      <c r="G53" s="244"/>
      <c r="H53" s="244"/>
      <c r="I53" s="244"/>
      <c r="J53" s="244"/>
      <c r="K53" s="244"/>
      <c r="L53" s="244"/>
      <c r="M53" s="37">
        <v>103.03621000000001</v>
      </c>
    </row>
    <row r="54" spans="1:13">
      <c r="A54" s="74" t="s">
        <v>451</v>
      </c>
      <c r="B54" s="235"/>
      <c r="C54" s="245"/>
      <c r="D54" s="245"/>
      <c r="E54" s="236"/>
      <c r="F54" s="245"/>
      <c r="G54" s="245"/>
      <c r="H54" s="245"/>
      <c r="I54" s="245"/>
      <c r="J54" s="245"/>
      <c r="K54" s="245"/>
      <c r="L54" s="245"/>
      <c r="M54" s="236"/>
    </row>
    <row r="55" spans="1:13">
      <c r="A55" s="74" t="s">
        <v>452</v>
      </c>
      <c r="B55" s="35"/>
      <c r="C55" s="246"/>
      <c r="D55" s="246"/>
      <c r="E55" s="34"/>
      <c r="F55" s="246"/>
      <c r="G55" s="246"/>
      <c r="H55" s="246"/>
      <c r="I55" s="246"/>
      <c r="J55" s="246"/>
      <c r="K55" s="246"/>
      <c r="L55" s="246"/>
      <c r="M55" s="34"/>
    </row>
    <row r="56" spans="1:13">
      <c r="A56" s="74" t="s">
        <v>454</v>
      </c>
      <c r="B56" s="235"/>
      <c r="C56" s="245"/>
      <c r="D56" s="245"/>
      <c r="E56" s="236"/>
      <c r="F56" s="245"/>
      <c r="G56" s="245"/>
      <c r="H56" s="245"/>
      <c r="I56" s="245"/>
      <c r="J56" s="245"/>
      <c r="K56" s="245"/>
      <c r="L56" s="245"/>
      <c r="M56" s="236"/>
    </row>
    <row r="57" spans="1:13">
      <c r="A57" s="74" t="s">
        <v>455</v>
      </c>
      <c r="B57" s="35"/>
      <c r="C57" s="246"/>
      <c r="D57" s="246"/>
      <c r="E57" s="34"/>
      <c r="F57" s="246"/>
      <c r="G57" s="246"/>
      <c r="H57" s="246"/>
      <c r="I57" s="246"/>
      <c r="J57" s="246"/>
      <c r="K57" s="246"/>
      <c r="L57" s="246"/>
      <c r="M57" s="34"/>
    </row>
    <row r="58" spans="1:13">
      <c r="A58" s="74" t="s">
        <v>456</v>
      </c>
      <c r="B58" s="235"/>
      <c r="C58" s="245"/>
      <c r="D58" s="245"/>
      <c r="E58" s="236"/>
      <c r="F58" s="245"/>
      <c r="G58" s="245"/>
      <c r="H58" s="245"/>
      <c r="I58" s="245"/>
      <c r="J58" s="245"/>
      <c r="K58" s="245"/>
      <c r="L58" s="245"/>
      <c r="M58" s="236"/>
    </row>
    <row r="59" spans="1:13">
      <c r="A59" s="74" t="s">
        <v>458</v>
      </c>
      <c r="B59" s="35">
        <v>801111.64132000005</v>
      </c>
      <c r="C59" s="246"/>
      <c r="D59" s="246"/>
      <c r="E59" s="34">
        <v>103.03621000000001</v>
      </c>
      <c r="F59" s="246"/>
      <c r="G59" s="246"/>
      <c r="H59" s="246"/>
      <c r="I59" s="246"/>
      <c r="J59" s="246"/>
      <c r="K59" s="246"/>
      <c r="L59" s="246"/>
      <c r="M59" s="34">
        <v>103.03621000000001</v>
      </c>
    </row>
    <row r="60" spans="1:13">
      <c r="A60" s="84" t="s">
        <v>101</v>
      </c>
      <c r="B60" s="232">
        <v>14446942.400899999</v>
      </c>
      <c r="C60" s="233">
        <v>13624043.105</v>
      </c>
      <c r="D60" s="232">
        <v>21787.654579999999</v>
      </c>
      <c r="E60" s="233">
        <v>78013.941469999991</v>
      </c>
      <c r="F60" s="232">
        <v>51723.034610000002</v>
      </c>
      <c r="G60" s="233">
        <v>14571.005450000001</v>
      </c>
      <c r="H60" s="232">
        <v>5380.6309800000008</v>
      </c>
      <c r="I60" s="233">
        <v>2680.5850499999997</v>
      </c>
      <c r="J60" s="232">
        <v>2196.01838</v>
      </c>
      <c r="K60" s="233">
        <v>179.93422000000001</v>
      </c>
      <c r="L60" s="232">
        <v>0</v>
      </c>
      <c r="M60" s="233">
        <v>78013.941469999991</v>
      </c>
    </row>
  </sheetData>
  <mergeCells count="2">
    <mergeCell ref="B4:M4"/>
    <mergeCell ref="B35:M35"/>
  </mergeCells>
  <pageMargins left="0.7" right="0.7" top="0.75" bottom="0.75" header="0.3" footer="0.3"/>
  <pageSetup paperSize="9" orientation="portrait" r:id="rId1"/>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A70A6-4349-41EB-95D8-B414A8029EFF}">
  <sheetPr>
    <tabColor rgb="FF447FA6"/>
  </sheetPr>
  <dimension ref="A2:G55"/>
  <sheetViews>
    <sheetView showGridLines="0" workbookViewId="0">
      <selection activeCell="F19" sqref="F19"/>
    </sheetView>
  </sheetViews>
  <sheetFormatPr defaultRowHeight="14.4"/>
  <cols>
    <col min="1" max="1" width="45.5546875" customWidth="1"/>
    <col min="2" max="7" width="12.5546875" customWidth="1"/>
  </cols>
  <sheetData>
    <row r="2" spans="1:7">
      <c r="A2" s="25" t="s">
        <v>491</v>
      </c>
      <c r="B2" s="2"/>
      <c r="C2" s="2"/>
      <c r="D2" s="25"/>
      <c r="E2" s="2"/>
      <c r="F2" s="2"/>
      <c r="G2" s="25"/>
    </row>
    <row r="3" spans="1:7">
      <c r="A3" s="237" t="s">
        <v>220</v>
      </c>
      <c r="B3" s="237"/>
      <c r="C3" s="237"/>
      <c r="D3" s="237"/>
      <c r="E3" s="237"/>
      <c r="F3" s="237"/>
      <c r="G3" s="303">
        <v>2023</v>
      </c>
    </row>
    <row r="4" spans="1:7">
      <c r="A4" s="277">
        <v>2023</v>
      </c>
      <c r="B4" s="532" t="s">
        <v>492</v>
      </c>
      <c r="C4" s="533"/>
      <c r="D4" s="533"/>
      <c r="E4" s="533"/>
      <c r="F4" s="534" t="s">
        <v>493</v>
      </c>
      <c r="G4" s="534" t="s">
        <v>494</v>
      </c>
    </row>
    <row r="5" spans="1:7" ht="14.4" customHeight="1">
      <c r="A5" s="247"/>
      <c r="B5" s="248"/>
      <c r="C5" s="493" t="s">
        <v>495</v>
      </c>
      <c r="D5" s="537"/>
      <c r="E5" s="523" t="s">
        <v>496</v>
      </c>
      <c r="F5" s="535"/>
      <c r="G5" s="535"/>
    </row>
    <row r="6" spans="1:7" ht="14.4" customHeight="1">
      <c r="A6" s="247"/>
      <c r="B6" s="249"/>
      <c r="C6" s="540"/>
      <c r="D6" s="542" t="s">
        <v>476</v>
      </c>
      <c r="E6" s="538"/>
      <c r="F6" s="535"/>
      <c r="G6" s="535"/>
    </row>
    <row r="7" spans="1:7" ht="14.4" customHeight="1">
      <c r="A7" s="247"/>
      <c r="B7" s="250"/>
      <c r="C7" s="541"/>
      <c r="D7" s="543"/>
      <c r="E7" s="539"/>
      <c r="F7" s="536"/>
      <c r="G7" s="536"/>
    </row>
    <row r="8" spans="1:7" ht="14.4" customHeight="1">
      <c r="A8" s="74" t="s">
        <v>497</v>
      </c>
      <c r="B8" s="235">
        <v>0</v>
      </c>
      <c r="C8" s="236">
        <v>0</v>
      </c>
      <c r="D8" s="235">
        <v>0</v>
      </c>
      <c r="E8" s="236">
        <v>0</v>
      </c>
      <c r="F8" s="235">
        <v>0</v>
      </c>
      <c r="G8" s="236">
        <v>0</v>
      </c>
    </row>
    <row r="9" spans="1:7" ht="15" customHeight="1">
      <c r="A9" s="74" t="s">
        <v>498</v>
      </c>
      <c r="B9" s="235">
        <v>0</v>
      </c>
      <c r="C9" s="236">
        <v>0</v>
      </c>
      <c r="D9" s="235">
        <v>0</v>
      </c>
      <c r="E9" s="236">
        <v>0</v>
      </c>
      <c r="F9" s="235">
        <v>0</v>
      </c>
      <c r="G9" s="236">
        <v>0</v>
      </c>
    </row>
    <row r="10" spans="1:7">
      <c r="A10" s="74" t="s">
        <v>499</v>
      </c>
      <c r="B10" s="235">
        <v>0</v>
      </c>
      <c r="C10" s="236">
        <v>0</v>
      </c>
      <c r="D10" s="235">
        <v>0</v>
      </c>
      <c r="E10" s="236">
        <v>0</v>
      </c>
      <c r="F10" s="235">
        <v>0</v>
      </c>
      <c r="G10" s="236">
        <v>0</v>
      </c>
    </row>
    <row r="11" spans="1:7">
      <c r="A11" s="74" t="s">
        <v>500</v>
      </c>
      <c r="B11" s="235">
        <v>0</v>
      </c>
      <c r="C11" s="236">
        <v>0</v>
      </c>
      <c r="D11" s="235">
        <v>0</v>
      </c>
      <c r="E11" s="236">
        <v>0</v>
      </c>
      <c r="F11" s="235">
        <v>0</v>
      </c>
      <c r="G11" s="236">
        <v>0</v>
      </c>
    </row>
    <row r="12" spans="1:7">
      <c r="A12" s="74" t="s">
        <v>501</v>
      </c>
      <c r="B12" s="235">
        <v>0</v>
      </c>
      <c r="C12" s="236">
        <v>0</v>
      </c>
      <c r="D12" s="235">
        <v>0</v>
      </c>
      <c r="E12" s="236">
        <v>0</v>
      </c>
      <c r="F12" s="235">
        <v>0</v>
      </c>
      <c r="G12" s="236">
        <v>0</v>
      </c>
    </row>
    <row r="13" spans="1:7">
      <c r="A13" s="74" t="s">
        <v>502</v>
      </c>
      <c r="B13" s="235">
        <v>0</v>
      </c>
      <c r="C13" s="236">
        <v>0</v>
      </c>
      <c r="D13" s="235">
        <v>0</v>
      </c>
      <c r="E13" s="236">
        <v>0</v>
      </c>
      <c r="F13" s="235">
        <v>0</v>
      </c>
      <c r="G13" s="236">
        <v>0</v>
      </c>
    </row>
    <row r="14" spans="1:7">
      <c r="A14" s="74" t="s">
        <v>503</v>
      </c>
      <c r="B14" s="235">
        <v>0</v>
      </c>
      <c r="C14" s="236">
        <v>0</v>
      </c>
      <c r="D14" s="235">
        <v>0</v>
      </c>
      <c r="E14" s="236">
        <v>0</v>
      </c>
      <c r="F14" s="235">
        <v>0</v>
      </c>
      <c r="G14" s="236">
        <v>0</v>
      </c>
    </row>
    <row r="15" spans="1:7">
      <c r="A15" s="74" t="s">
        <v>504</v>
      </c>
      <c r="B15" s="235">
        <v>0</v>
      </c>
      <c r="C15" s="236">
        <v>0</v>
      </c>
      <c r="D15" s="235">
        <v>0</v>
      </c>
      <c r="E15" s="236">
        <v>0</v>
      </c>
      <c r="F15" s="235">
        <v>0</v>
      </c>
      <c r="G15" s="236">
        <v>0</v>
      </c>
    </row>
    <row r="16" spans="1:7">
      <c r="A16" s="74" t="s">
        <v>505</v>
      </c>
      <c r="B16" s="235">
        <v>0</v>
      </c>
      <c r="C16" s="236">
        <v>0</v>
      </c>
      <c r="D16" s="235">
        <v>0</v>
      </c>
      <c r="E16" s="236">
        <v>0</v>
      </c>
      <c r="F16" s="235">
        <v>0</v>
      </c>
      <c r="G16" s="236">
        <v>0</v>
      </c>
    </row>
    <row r="17" spans="1:7">
      <c r="A17" s="74" t="s">
        <v>506</v>
      </c>
      <c r="B17" s="235">
        <v>0</v>
      </c>
      <c r="C17" s="236">
        <v>0</v>
      </c>
      <c r="D17" s="235">
        <v>0</v>
      </c>
      <c r="E17" s="236">
        <v>0</v>
      </c>
      <c r="F17" s="235">
        <v>0</v>
      </c>
      <c r="G17" s="236">
        <v>0</v>
      </c>
    </row>
    <row r="18" spans="1:7">
      <c r="A18" s="74" t="s">
        <v>507</v>
      </c>
      <c r="B18" s="235">
        <v>0</v>
      </c>
      <c r="C18" s="236">
        <v>0</v>
      </c>
      <c r="D18" s="235">
        <v>0</v>
      </c>
      <c r="E18" s="236">
        <v>0</v>
      </c>
      <c r="F18" s="235">
        <v>0</v>
      </c>
      <c r="G18" s="236">
        <v>0</v>
      </c>
    </row>
    <row r="19" spans="1:7">
      <c r="A19" s="74" t="s">
        <v>508</v>
      </c>
      <c r="B19" s="235">
        <v>17564.09722</v>
      </c>
      <c r="C19" s="236">
        <v>6209.7659399999993</v>
      </c>
      <c r="D19" s="235">
        <v>6209.7659399999993</v>
      </c>
      <c r="E19" s="236">
        <v>17564.09722</v>
      </c>
      <c r="F19" s="235">
        <v>-2927.4268399999996</v>
      </c>
      <c r="G19" s="236">
        <v>0</v>
      </c>
    </row>
    <row r="20" spans="1:7">
      <c r="A20" s="74" t="s">
        <v>509</v>
      </c>
      <c r="B20" s="235">
        <v>3495.4517900000001</v>
      </c>
      <c r="C20" s="236">
        <v>0</v>
      </c>
      <c r="D20" s="235">
        <v>0</v>
      </c>
      <c r="E20" s="236">
        <v>3495.4517900000001</v>
      </c>
      <c r="F20" s="235">
        <v>-3.9794</v>
      </c>
      <c r="G20" s="236">
        <v>0</v>
      </c>
    </row>
    <row r="21" spans="1:7">
      <c r="A21" s="74" t="s">
        <v>510</v>
      </c>
      <c r="B21" s="235">
        <v>179.89515</v>
      </c>
      <c r="C21" s="236">
        <v>0</v>
      </c>
      <c r="D21" s="235">
        <v>0</v>
      </c>
      <c r="E21" s="236">
        <v>179.89515</v>
      </c>
      <c r="F21" s="235">
        <v>0</v>
      </c>
      <c r="G21" s="236">
        <v>0</v>
      </c>
    </row>
    <row r="22" spans="1:7">
      <c r="A22" s="74" t="s">
        <v>511</v>
      </c>
      <c r="B22" s="235">
        <v>0</v>
      </c>
      <c r="C22" s="236">
        <v>0</v>
      </c>
      <c r="D22" s="235">
        <v>0</v>
      </c>
      <c r="E22" s="236">
        <v>0</v>
      </c>
      <c r="F22" s="235">
        <v>0</v>
      </c>
      <c r="G22" s="236">
        <v>0</v>
      </c>
    </row>
    <row r="23" spans="1:7">
      <c r="A23" s="74" t="s">
        <v>512</v>
      </c>
      <c r="B23" s="235">
        <v>0</v>
      </c>
      <c r="C23" s="236">
        <v>0</v>
      </c>
      <c r="D23" s="235">
        <v>0</v>
      </c>
      <c r="E23" s="236">
        <v>0</v>
      </c>
      <c r="F23" s="235">
        <v>0</v>
      </c>
      <c r="G23" s="236">
        <v>0</v>
      </c>
    </row>
    <row r="24" spans="1:7">
      <c r="A24" s="74" t="s">
        <v>513</v>
      </c>
      <c r="B24" s="235">
        <v>300.44232</v>
      </c>
      <c r="C24" s="236">
        <v>0</v>
      </c>
      <c r="D24" s="235">
        <v>0</v>
      </c>
      <c r="E24" s="236">
        <v>300.44232</v>
      </c>
      <c r="F24" s="235">
        <v>0</v>
      </c>
      <c r="G24" s="236">
        <v>0</v>
      </c>
    </row>
    <row r="25" spans="1:7">
      <c r="A25" s="74" t="s">
        <v>514</v>
      </c>
      <c r="B25" s="235">
        <v>0</v>
      </c>
      <c r="C25" s="236">
        <v>0</v>
      </c>
      <c r="D25" s="235">
        <v>0</v>
      </c>
      <c r="E25" s="236">
        <v>0</v>
      </c>
      <c r="F25" s="235">
        <v>0</v>
      </c>
      <c r="G25" s="236">
        <v>0</v>
      </c>
    </row>
    <row r="26" spans="1:7">
      <c r="A26" s="74" t="s">
        <v>515</v>
      </c>
      <c r="B26" s="235">
        <v>0</v>
      </c>
      <c r="C26" s="236">
        <v>0</v>
      </c>
      <c r="D26" s="235">
        <v>0</v>
      </c>
      <c r="E26" s="236">
        <v>0</v>
      </c>
      <c r="F26" s="235">
        <v>0</v>
      </c>
      <c r="G26" s="236">
        <v>0</v>
      </c>
    </row>
    <row r="27" spans="1:7">
      <c r="A27" s="84" t="s">
        <v>101</v>
      </c>
      <c r="B27" s="232">
        <v>21539.886479999997</v>
      </c>
      <c r="C27" s="233">
        <v>6209.7659399999993</v>
      </c>
      <c r="D27" s="232">
        <v>6209.7659399999993</v>
      </c>
      <c r="E27" s="233">
        <v>21539.886479999997</v>
      </c>
      <c r="F27" s="232">
        <v>-2931.4062399999998</v>
      </c>
      <c r="G27" s="233">
        <v>0</v>
      </c>
    </row>
    <row r="30" spans="1:7">
      <c r="E30" s="251"/>
    </row>
    <row r="31" spans="1:7">
      <c r="A31" s="237" t="s">
        <v>220</v>
      </c>
      <c r="B31" s="237"/>
      <c r="C31" s="237"/>
      <c r="D31" s="237"/>
      <c r="E31" s="237"/>
      <c r="F31" s="237"/>
      <c r="G31" s="303">
        <v>2022</v>
      </c>
    </row>
    <row r="32" spans="1:7" ht="17.399999999999999">
      <c r="A32" s="302"/>
      <c r="B32" s="532" t="s">
        <v>492</v>
      </c>
      <c r="C32" s="533"/>
      <c r="D32" s="533"/>
      <c r="E32" s="533"/>
      <c r="F32" s="534" t="s">
        <v>493</v>
      </c>
      <c r="G32" s="534" t="s">
        <v>494</v>
      </c>
    </row>
    <row r="33" spans="1:7">
      <c r="A33" s="247"/>
      <c r="B33" s="248"/>
      <c r="C33" s="493" t="s">
        <v>495</v>
      </c>
      <c r="D33" s="537"/>
      <c r="E33" s="523" t="s">
        <v>496</v>
      </c>
      <c r="F33" s="535"/>
      <c r="G33" s="535"/>
    </row>
    <row r="34" spans="1:7">
      <c r="A34" s="247"/>
      <c r="B34" s="249"/>
      <c r="C34" s="540"/>
      <c r="D34" s="542" t="s">
        <v>476</v>
      </c>
      <c r="E34" s="538"/>
      <c r="F34" s="535"/>
      <c r="G34" s="535"/>
    </row>
    <row r="35" spans="1:7">
      <c r="A35" s="247"/>
      <c r="B35" s="250"/>
      <c r="C35" s="541"/>
      <c r="D35" s="543"/>
      <c r="E35" s="539"/>
      <c r="F35" s="536"/>
      <c r="G35" s="536"/>
    </row>
    <row r="36" spans="1:7">
      <c r="A36" s="74" t="s">
        <v>497</v>
      </c>
      <c r="B36" s="235"/>
      <c r="C36" s="236"/>
      <c r="D36" s="235"/>
      <c r="E36" s="236"/>
      <c r="F36" s="235"/>
      <c r="G36" s="236"/>
    </row>
    <row r="37" spans="1:7">
      <c r="A37" s="74" t="s">
        <v>498</v>
      </c>
      <c r="B37" s="35"/>
      <c r="C37" s="34"/>
      <c r="D37" s="35"/>
      <c r="E37" s="34"/>
      <c r="F37" s="35"/>
      <c r="G37" s="34"/>
    </row>
    <row r="38" spans="1:7">
      <c r="A38" s="74" t="s">
        <v>499</v>
      </c>
      <c r="B38" s="35"/>
      <c r="C38" s="34"/>
      <c r="D38" s="35"/>
      <c r="E38" s="34"/>
      <c r="F38" s="35"/>
      <c r="G38" s="34"/>
    </row>
    <row r="39" spans="1:7">
      <c r="A39" s="74" t="s">
        <v>500</v>
      </c>
      <c r="B39" s="35"/>
      <c r="C39" s="34"/>
      <c r="D39" s="35"/>
      <c r="E39" s="34"/>
      <c r="F39" s="35"/>
      <c r="G39" s="34"/>
    </row>
    <row r="40" spans="1:7">
      <c r="A40" s="74" t="s">
        <v>501</v>
      </c>
      <c r="B40" s="35"/>
      <c r="C40" s="34"/>
      <c r="D40" s="35"/>
      <c r="E40" s="34"/>
      <c r="F40" s="35"/>
      <c r="G40" s="34"/>
    </row>
    <row r="41" spans="1:7">
      <c r="A41" s="74" t="s">
        <v>502</v>
      </c>
      <c r="B41" s="35"/>
      <c r="C41" s="34"/>
      <c r="D41" s="35"/>
      <c r="E41" s="34"/>
      <c r="F41" s="35"/>
      <c r="G41" s="34"/>
    </row>
    <row r="42" spans="1:7">
      <c r="A42" s="74" t="s">
        <v>503</v>
      </c>
      <c r="B42" s="35"/>
      <c r="C42" s="34"/>
      <c r="D42" s="35"/>
      <c r="E42" s="34"/>
      <c r="F42" s="35"/>
      <c r="G42" s="34"/>
    </row>
    <row r="43" spans="1:7">
      <c r="A43" s="74" t="s">
        <v>504</v>
      </c>
      <c r="B43" s="35"/>
      <c r="C43" s="34"/>
      <c r="D43" s="35"/>
      <c r="E43" s="34"/>
      <c r="F43" s="35"/>
      <c r="G43" s="34"/>
    </row>
    <row r="44" spans="1:7">
      <c r="A44" s="74" t="s">
        <v>505</v>
      </c>
      <c r="B44" s="35"/>
      <c r="C44" s="34"/>
      <c r="D44" s="35"/>
      <c r="E44" s="34"/>
      <c r="F44" s="35"/>
      <c r="G44" s="34"/>
    </row>
    <row r="45" spans="1:7">
      <c r="A45" s="74" t="s">
        <v>506</v>
      </c>
      <c r="B45" s="35"/>
      <c r="C45" s="34"/>
      <c r="D45" s="35"/>
      <c r="E45" s="34"/>
      <c r="F45" s="35"/>
      <c r="G45" s="34"/>
    </row>
    <row r="46" spans="1:7">
      <c r="A46" s="74" t="s">
        <v>507</v>
      </c>
      <c r="B46" s="35"/>
      <c r="C46" s="34"/>
      <c r="D46" s="35"/>
      <c r="E46" s="34"/>
      <c r="F46" s="35"/>
      <c r="G46" s="34"/>
    </row>
    <row r="47" spans="1:7">
      <c r="A47" s="74" t="s">
        <v>508</v>
      </c>
      <c r="B47" s="35">
        <v>18994.994320000002</v>
      </c>
      <c r="C47" s="34"/>
      <c r="D47" s="35"/>
      <c r="E47" s="34">
        <v>18994.994320000002</v>
      </c>
      <c r="F47" s="35">
        <v>-1676.3843899999999</v>
      </c>
      <c r="G47" s="34"/>
    </row>
    <row r="48" spans="1:7">
      <c r="A48" s="74" t="s">
        <v>509</v>
      </c>
      <c r="B48" s="35">
        <v>3922.7287099999999</v>
      </c>
      <c r="C48" s="34"/>
      <c r="D48" s="35"/>
      <c r="E48" s="34">
        <v>3922.7287099999999</v>
      </c>
      <c r="F48" s="35">
        <v>-43.043779999999998</v>
      </c>
      <c r="G48" s="34"/>
    </row>
    <row r="49" spans="1:7">
      <c r="A49" s="74" t="s">
        <v>510</v>
      </c>
      <c r="B49" s="35">
        <v>200</v>
      </c>
      <c r="C49" s="34"/>
      <c r="D49" s="35"/>
      <c r="E49" s="34">
        <v>200</v>
      </c>
      <c r="F49" s="35"/>
      <c r="G49" s="34"/>
    </row>
    <row r="50" spans="1:7">
      <c r="A50" s="74" t="s">
        <v>511</v>
      </c>
      <c r="B50" s="35"/>
      <c r="C50" s="34"/>
      <c r="D50" s="35"/>
      <c r="E50" s="34"/>
      <c r="F50" s="35"/>
      <c r="G50" s="34"/>
    </row>
    <row r="51" spans="1:7">
      <c r="A51" s="74" t="s">
        <v>512</v>
      </c>
      <c r="B51" s="35"/>
      <c r="C51" s="34"/>
      <c r="D51" s="35"/>
      <c r="E51" s="34"/>
      <c r="F51" s="35"/>
      <c r="G51" s="34"/>
    </row>
    <row r="52" spans="1:7">
      <c r="A52" s="74" t="s">
        <v>513</v>
      </c>
      <c r="B52" s="35">
        <v>300.44232</v>
      </c>
      <c r="C52" s="34"/>
      <c r="D52" s="35"/>
      <c r="E52" s="34">
        <v>300.44232</v>
      </c>
      <c r="F52" s="35"/>
      <c r="G52" s="34"/>
    </row>
    <row r="53" spans="1:7">
      <c r="A53" s="74" t="s">
        <v>514</v>
      </c>
      <c r="B53" s="35"/>
      <c r="C53" s="34"/>
      <c r="D53" s="35"/>
      <c r="E53" s="34"/>
      <c r="F53" s="35"/>
      <c r="G53" s="34"/>
    </row>
    <row r="54" spans="1:7">
      <c r="A54" s="74" t="s">
        <v>515</v>
      </c>
      <c r="B54" s="35"/>
      <c r="C54" s="34"/>
      <c r="D54" s="35"/>
      <c r="E54" s="34"/>
      <c r="F54" s="35"/>
      <c r="G54" s="34"/>
    </row>
    <row r="55" spans="1:7">
      <c r="A55" s="84" t="s">
        <v>101</v>
      </c>
      <c r="B55" s="36">
        <v>23418.165349999999</v>
      </c>
      <c r="C55" s="37"/>
      <c r="D55" s="36"/>
      <c r="E55" s="37">
        <v>23418.165349999999</v>
      </c>
      <c r="F55" s="36">
        <v>-1719.4281699999999</v>
      </c>
      <c r="G55" s="37"/>
    </row>
  </sheetData>
  <mergeCells count="14">
    <mergeCell ref="B32:E32"/>
    <mergeCell ref="F32:F35"/>
    <mergeCell ref="G32:G35"/>
    <mergeCell ref="C33:D33"/>
    <mergeCell ref="E33:E35"/>
    <mergeCell ref="C34:C35"/>
    <mergeCell ref="D34:D35"/>
    <mergeCell ref="B4:E4"/>
    <mergeCell ref="F4:F7"/>
    <mergeCell ref="G4:G7"/>
    <mergeCell ref="C5:D5"/>
    <mergeCell ref="E5:E7"/>
    <mergeCell ref="C6:C7"/>
    <mergeCell ref="D6:D7"/>
  </mergeCells>
  <pageMargins left="0.7" right="0.7" top="0.75" bottom="0.75" header="0.3" footer="0.3"/>
  <pageSetup paperSize="9" orientation="portrait" r:id="rId1"/>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AB02F-29BB-48E5-82F9-9B28D21F4449}">
  <sheetPr>
    <tabColor rgb="FF447FA6"/>
  </sheetPr>
  <dimension ref="A2:F29"/>
  <sheetViews>
    <sheetView showGridLines="0" zoomScaleNormal="100" workbookViewId="0">
      <selection activeCell="D20" sqref="D20"/>
    </sheetView>
  </sheetViews>
  <sheetFormatPr defaultRowHeight="14.4"/>
  <cols>
    <col min="1" max="1" width="28.109375" customWidth="1"/>
    <col min="2" max="6" width="14.77734375" customWidth="1"/>
  </cols>
  <sheetData>
    <row r="2" spans="1:6">
      <c r="A2" s="97" t="s">
        <v>516</v>
      </c>
      <c r="B2" s="92"/>
      <c r="C2" s="92"/>
      <c r="D2" s="92"/>
      <c r="E2" s="92"/>
      <c r="F2" s="92"/>
    </row>
    <row r="3" spans="1:6">
      <c r="A3" s="88" t="s">
        <v>197</v>
      </c>
      <c r="B3" s="92"/>
      <c r="C3" s="92"/>
      <c r="D3" s="92"/>
      <c r="E3" s="92"/>
      <c r="F3" s="405">
        <v>2023</v>
      </c>
    </row>
    <row r="4" spans="1:6" ht="25.8" customHeight="1">
      <c r="A4" s="189"/>
      <c r="B4" s="194" t="s">
        <v>517</v>
      </c>
      <c r="C4" s="197" t="s">
        <v>518</v>
      </c>
      <c r="D4" s="191"/>
      <c r="E4" s="191"/>
      <c r="F4" s="198"/>
    </row>
    <row r="5" spans="1:6" ht="24.6" customHeight="1">
      <c r="A5" s="2"/>
      <c r="B5" s="195"/>
      <c r="C5" s="192"/>
      <c r="D5" s="194" t="s">
        <v>519</v>
      </c>
      <c r="E5" s="197" t="s">
        <v>520</v>
      </c>
      <c r="F5" s="198"/>
    </row>
    <row r="6" spans="1:6" ht="23.4" customHeight="1">
      <c r="A6" s="190"/>
      <c r="B6" s="196"/>
      <c r="C6" s="193"/>
      <c r="D6" s="196"/>
      <c r="E6" s="199"/>
      <c r="F6" s="200" t="s">
        <v>521</v>
      </c>
    </row>
    <row r="7" spans="1:6">
      <c r="A7" s="173" t="s">
        <v>450</v>
      </c>
      <c r="B7" s="177">
        <v>1430091.0239895</v>
      </c>
      <c r="C7" s="173">
        <v>14055258.2139805</v>
      </c>
      <c r="D7" s="177">
        <v>14035719.23418862</v>
      </c>
      <c r="E7" s="173">
        <v>19538.97979188</v>
      </c>
      <c r="F7" s="177">
        <v>0</v>
      </c>
    </row>
    <row r="8" spans="1:6">
      <c r="A8" s="173" t="s">
        <v>522</v>
      </c>
      <c r="B8" s="177">
        <v>30822.316170000002</v>
      </c>
      <c r="C8" s="173">
        <v>0</v>
      </c>
      <c r="D8" s="177">
        <v>0</v>
      </c>
      <c r="E8" s="173">
        <v>0</v>
      </c>
      <c r="F8" s="177"/>
    </row>
    <row r="9" spans="1:6">
      <c r="A9" s="187" t="s">
        <v>101</v>
      </c>
      <c r="B9" s="188">
        <v>1460913.3401595</v>
      </c>
      <c r="C9" s="187">
        <v>14055258.2139805</v>
      </c>
      <c r="D9" s="188">
        <v>14035719.23418862</v>
      </c>
      <c r="E9" s="187">
        <v>19538.97979188</v>
      </c>
      <c r="F9" s="188">
        <v>0</v>
      </c>
    </row>
    <row r="10" spans="1:6">
      <c r="A10" s="173" t="s">
        <v>524</v>
      </c>
      <c r="B10" s="177">
        <v>178.53173999997972</v>
      </c>
      <c r="C10" s="173">
        <v>68535.950329999992</v>
      </c>
      <c r="D10" s="177">
        <v>68357.418590000001</v>
      </c>
      <c r="E10" s="173">
        <v>178.53173999999999</v>
      </c>
      <c r="F10" s="177">
        <v>0</v>
      </c>
    </row>
    <row r="11" spans="1:6">
      <c r="A11" s="173" t="s">
        <v>525</v>
      </c>
      <c r="B11" s="177">
        <v>178.53173999997972</v>
      </c>
      <c r="C11" s="173">
        <v>68535.950329999992</v>
      </c>
      <c r="D11" s="177"/>
      <c r="E11" s="173"/>
      <c r="F11" s="177"/>
    </row>
    <row r="13" spans="1:6">
      <c r="A13" s="276"/>
    </row>
    <row r="15" spans="1:6">
      <c r="B15" s="330"/>
    </row>
    <row r="17" spans="1:6">
      <c r="A17" s="97" t="s">
        <v>516</v>
      </c>
      <c r="B17" s="92"/>
      <c r="C17" s="92"/>
      <c r="D17" s="92"/>
      <c r="E17" s="92"/>
      <c r="F17" s="92"/>
    </row>
    <row r="18" spans="1:6">
      <c r="A18" s="88" t="s">
        <v>197</v>
      </c>
      <c r="B18" s="92"/>
      <c r="C18" s="92"/>
      <c r="D18" s="92"/>
      <c r="E18" s="92"/>
      <c r="F18" s="405">
        <v>2022</v>
      </c>
    </row>
    <row r="19" spans="1:6" ht="24" customHeight="1">
      <c r="A19" s="189"/>
      <c r="B19" s="194" t="s">
        <v>517</v>
      </c>
      <c r="C19" s="197" t="s">
        <v>518</v>
      </c>
      <c r="D19" s="191"/>
      <c r="E19" s="191"/>
      <c r="F19" s="198"/>
    </row>
    <row r="20" spans="1:6" ht="23.4" customHeight="1">
      <c r="A20" s="2"/>
      <c r="B20" s="195"/>
      <c r="C20" s="192"/>
      <c r="D20" s="194" t="s">
        <v>519</v>
      </c>
      <c r="E20" s="197" t="s">
        <v>520</v>
      </c>
      <c r="F20" s="198"/>
    </row>
    <row r="21" spans="1:6" ht="30" customHeight="1">
      <c r="A21" s="190"/>
      <c r="B21" s="196"/>
      <c r="C21" s="193"/>
      <c r="D21" s="196"/>
      <c r="E21" s="199"/>
      <c r="F21" s="200" t="s">
        <v>521</v>
      </c>
    </row>
    <row r="22" spans="1:6">
      <c r="A22" s="173" t="s">
        <v>450</v>
      </c>
      <c r="B22" s="177">
        <v>1603186.5114699993</v>
      </c>
      <c r="C22" s="173">
        <v>12120555.15337</v>
      </c>
      <c r="D22" s="177">
        <v>12118773.05208</v>
      </c>
      <c r="E22" s="173">
        <v>1782.1012900000001</v>
      </c>
      <c r="F22" s="177"/>
    </row>
    <row r="23" spans="1:6">
      <c r="A23" s="173" t="s">
        <v>522</v>
      </c>
      <c r="B23" s="177"/>
      <c r="C23" s="173"/>
      <c r="D23" s="177"/>
      <c r="E23" s="173"/>
      <c r="F23" s="177" t="s">
        <v>523</v>
      </c>
    </row>
    <row r="24" spans="1:6">
      <c r="A24" s="187" t="s">
        <v>101</v>
      </c>
      <c r="B24" s="188">
        <v>1603186.5114699993</v>
      </c>
      <c r="C24" s="187">
        <v>12120555.15337</v>
      </c>
      <c r="D24" s="188">
        <v>12118773.05208</v>
      </c>
      <c r="E24" s="187">
        <v>1782.1012900000001</v>
      </c>
      <c r="F24" s="188"/>
    </row>
    <row r="25" spans="1:6">
      <c r="A25" s="173" t="s">
        <v>524</v>
      </c>
      <c r="B25" s="177">
        <v>0</v>
      </c>
      <c r="C25" s="173">
        <v>70226.617729999998</v>
      </c>
      <c r="D25" s="177">
        <v>70226.089720000004</v>
      </c>
      <c r="E25" s="173">
        <v>0.52800999999999998</v>
      </c>
      <c r="F25" s="177" t="s">
        <v>523</v>
      </c>
    </row>
    <row r="26" spans="1:6">
      <c r="A26" s="173" t="s">
        <v>525</v>
      </c>
      <c r="B26" s="177">
        <v>0</v>
      </c>
      <c r="C26" s="173">
        <v>70226.617729999998</v>
      </c>
      <c r="D26" s="177"/>
      <c r="E26" s="173"/>
      <c r="F26" s="177"/>
    </row>
    <row r="28" spans="1:6">
      <c r="A28" s="276"/>
    </row>
    <row r="29" spans="1:6">
      <c r="D29" s="544"/>
      <c r="E29" s="544"/>
    </row>
  </sheetData>
  <mergeCells count="1">
    <mergeCell ref="D29:E29"/>
  </mergeCells>
  <pageMargins left="0.7" right="0.7" top="0.75" bottom="0.75" header="0.3" footer="0.3"/>
  <pageSetup paperSize="9" orientation="portrait" r:id="rId1"/>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92A33-B0D1-470E-9695-169CD4F40379}">
  <sheetPr>
    <tabColor rgb="FF447FA6"/>
  </sheetPr>
  <dimension ref="A2:G47"/>
  <sheetViews>
    <sheetView showGridLines="0" zoomScaleNormal="100" workbookViewId="0">
      <selection activeCell="K9" sqref="K9"/>
    </sheetView>
  </sheetViews>
  <sheetFormatPr defaultRowHeight="14.4"/>
  <cols>
    <col min="1" max="1" width="46.88671875" customWidth="1"/>
    <col min="2" max="7" width="12.5546875" customWidth="1"/>
  </cols>
  <sheetData>
    <row r="2" spans="1:7">
      <c r="A2" s="97" t="s">
        <v>526</v>
      </c>
      <c r="B2" s="92"/>
      <c r="C2" s="92"/>
      <c r="D2" s="92"/>
      <c r="E2" s="92"/>
      <c r="F2" s="92"/>
      <c r="G2" s="92">
        <v>2023</v>
      </c>
    </row>
    <row r="3" spans="1:7">
      <c r="A3" s="88" t="s">
        <v>197</v>
      </c>
      <c r="B3" s="92"/>
      <c r="C3" s="92"/>
      <c r="D3" s="92"/>
      <c r="E3" s="92"/>
      <c r="F3" s="92"/>
      <c r="G3" s="92"/>
    </row>
    <row r="4" spans="1:7" ht="18.600000000000001" customHeight="1">
      <c r="A4" s="201"/>
      <c r="B4" s="491" t="s">
        <v>527</v>
      </c>
      <c r="C4" s="492"/>
      <c r="D4" s="491" t="s">
        <v>528</v>
      </c>
      <c r="E4" s="492"/>
      <c r="F4" s="491" t="s">
        <v>529</v>
      </c>
      <c r="G4" s="492"/>
    </row>
    <row r="5" spans="1:7" ht="24" customHeight="1">
      <c r="B5" s="202" t="s">
        <v>530</v>
      </c>
      <c r="C5" s="185" t="s">
        <v>460</v>
      </c>
      <c r="D5" s="202" t="s">
        <v>530</v>
      </c>
      <c r="E5" s="185" t="s">
        <v>460</v>
      </c>
      <c r="F5" s="202" t="s">
        <v>531</v>
      </c>
      <c r="G5" s="185" t="s">
        <v>532</v>
      </c>
    </row>
    <row r="6" spans="1:7">
      <c r="A6" s="74" t="s">
        <v>533</v>
      </c>
      <c r="B6" s="177">
        <v>671141.73917999992</v>
      </c>
      <c r="C6" s="173">
        <v>0</v>
      </c>
      <c r="D6" s="177">
        <v>1089472.5590021734</v>
      </c>
      <c r="E6" s="173">
        <v>79348.057780499992</v>
      </c>
      <c r="F6" s="177">
        <v>23437.723669999999</v>
      </c>
      <c r="G6" s="204">
        <v>2.0052455726281847E-2</v>
      </c>
    </row>
    <row r="7" spans="1:7">
      <c r="A7" s="74" t="s">
        <v>534</v>
      </c>
      <c r="B7" s="177">
        <v>0</v>
      </c>
      <c r="C7" s="173">
        <v>0</v>
      </c>
      <c r="D7" s="177">
        <v>0</v>
      </c>
      <c r="E7" s="173">
        <v>0</v>
      </c>
      <c r="F7" s="177">
        <v>0</v>
      </c>
      <c r="G7" s="204" t="s">
        <v>453</v>
      </c>
    </row>
    <row r="8" spans="1:7">
      <c r="A8" s="74" t="s">
        <v>535</v>
      </c>
      <c r="B8" s="177">
        <v>0</v>
      </c>
      <c r="C8" s="173">
        <v>0</v>
      </c>
      <c r="D8" s="177">
        <v>0</v>
      </c>
      <c r="E8" s="173">
        <v>0</v>
      </c>
      <c r="F8" s="177">
        <v>0</v>
      </c>
      <c r="G8" s="204" t="s">
        <v>453</v>
      </c>
    </row>
    <row r="9" spans="1:7">
      <c r="A9" s="74" t="s">
        <v>536</v>
      </c>
      <c r="B9" s="177">
        <v>0</v>
      </c>
      <c r="C9" s="173">
        <v>0</v>
      </c>
      <c r="D9" s="177">
        <v>0</v>
      </c>
      <c r="E9" s="173">
        <v>0</v>
      </c>
      <c r="F9" s="177">
        <v>0</v>
      </c>
      <c r="G9" s="204" t="s">
        <v>453</v>
      </c>
    </row>
    <row r="10" spans="1:7">
      <c r="A10" s="74" t="s">
        <v>537</v>
      </c>
      <c r="B10" s="177">
        <v>0</v>
      </c>
      <c r="C10" s="173">
        <v>0</v>
      </c>
      <c r="D10" s="177">
        <v>0</v>
      </c>
      <c r="E10" s="173">
        <v>0</v>
      </c>
      <c r="F10" s="177">
        <v>0</v>
      </c>
      <c r="G10" s="204" t="s">
        <v>453</v>
      </c>
    </row>
    <row r="11" spans="1:7">
      <c r="A11" s="74" t="s">
        <v>350</v>
      </c>
      <c r="B11" s="177">
        <v>358026.49903744983</v>
      </c>
      <c r="C11" s="173">
        <v>0</v>
      </c>
      <c r="D11" s="177">
        <v>358026.49903744983</v>
      </c>
      <c r="E11" s="173">
        <v>0</v>
      </c>
      <c r="F11" s="177">
        <v>86997.687079175666</v>
      </c>
      <c r="G11" s="204">
        <v>0.24299231289602294</v>
      </c>
    </row>
    <row r="12" spans="1:7">
      <c r="A12" s="74" t="s">
        <v>353</v>
      </c>
      <c r="B12" s="177">
        <v>76573.871287894304</v>
      </c>
      <c r="C12" s="173">
        <v>0</v>
      </c>
      <c r="D12" s="177">
        <v>68104.517728887455</v>
      </c>
      <c r="E12" s="173">
        <v>0</v>
      </c>
      <c r="F12" s="177">
        <v>68104.517728887455</v>
      </c>
      <c r="G12" s="204">
        <v>1</v>
      </c>
    </row>
    <row r="13" spans="1:7">
      <c r="A13" s="74" t="s">
        <v>538</v>
      </c>
      <c r="B13" s="177">
        <v>145275.66211456695</v>
      </c>
      <c r="C13" s="173">
        <v>82342.178848732918</v>
      </c>
      <c r="D13" s="177">
        <v>89356.343137492106</v>
      </c>
      <c r="E13" s="173">
        <v>12772.526735930714</v>
      </c>
      <c r="F13" s="177">
        <v>76596.652405067114</v>
      </c>
      <c r="G13" s="204">
        <v>0.75</v>
      </c>
    </row>
    <row r="14" spans="1:7">
      <c r="A14" s="74" t="s">
        <v>539</v>
      </c>
      <c r="B14" s="177">
        <v>1138990.3881981424</v>
      </c>
      <c r="C14" s="173">
        <v>613663.2255512675</v>
      </c>
      <c r="D14" s="177">
        <v>774254.14163237647</v>
      </c>
      <c r="E14" s="173">
        <v>51489.588122569505</v>
      </c>
      <c r="F14" s="177">
        <v>289010.30541423109</v>
      </c>
      <c r="G14" s="204">
        <v>0.35</v>
      </c>
    </row>
    <row r="15" spans="1:7">
      <c r="A15" s="74" t="s">
        <v>354</v>
      </c>
      <c r="B15" s="177">
        <v>18658.163007907515</v>
      </c>
      <c r="C15" s="173">
        <v>0</v>
      </c>
      <c r="D15" s="177">
        <v>15437.094913725263</v>
      </c>
      <c r="E15" s="173">
        <v>0</v>
      </c>
      <c r="F15" s="177">
        <v>15696.04121038646</v>
      </c>
      <c r="G15" s="204">
        <v>1.0167742893406042</v>
      </c>
    </row>
    <row r="16" spans="1:7">
      <c r="A16" s="74" t="s">
        <v>540</v>
      </c>
      <c r="B16" s="177">
        <v>0</v>
      </c>
      <c r="C16" s="173">
        <v>0</v>
      </c>
      <c r="D16" s="177">
        <v>0</v>
      </c>
      <c r="E16" s="173">
        <v>0</v>
      </c>
      <c r="F16" s="177">
        <v>0</v>
      </c>
      <c r="G16" s="204" t="s">
        <v>453</v>
      </c>
    </row>
    <row r="17" spans="1:7">
      <c r="A17" s="74" t="s">
        <v>347</v>
      </c>
      <c r="B17" s="177">
        <v>0</v>
      </c>
      <c r="C17" s="173">
        <v>0</v>
      </c>
      <c r="D17" s="177">
        <v>0</v>
      </c>
      <c r="E17" s="173">
        <v>0</v>
      </c>
      <c r="F17" s="177">
        <v>0</v>
      </c>
      <c r="G17" s="204" t="s">
        <v>453</v>
      </c>
    </row>
    <row r="18" spans="1:7">
      <c r="A18" s="74" t="s">
        <v>541</v>
      </c>
      <c r="B18" s="177"/>
      <c r="C18" s="173"/>
      <c r="D18" s="177"/>
      <c r="E18" s="173"/>
      <c r="F18" s="177"/>
      <c r="G18" s="204" t="s">
        <v>453</v>
      </c>
    </row>
    <row r="19" spans="1:7">
      <c r="A19" s="74" t="s">
        <v>542</v>
      </c>
      <c r="B19" s="177"/>
      <c r="C19" s="173"/>
      <c r="D19" s="177"/>
      <c r="E19" s="173"/>
      <c r="F19" s="177"/>
      <c r="G19" s="204" t="s">
        <v>453</v>
      </c>
    </row>
    <row r="20" spans="1:7">
      <c r="A20" s="74" t="s">
        <v>202</v>
      </c>
      <c r="B20" s="177"/>
      <c r="C20" s="173"/>
      <c r="D20" s="177"/>
      <c r="E20" s="173"/>
      <c r="F20" s="177"/>
      <c r="G20" s="204" t="s">
        <v>453</v>
      </c>
    </row>
    <row r="21" spans="1:7">
      <c r="A21" s="74" t="s">
        <v>543</v>
      </c>
      <c r="B21" s="177">
        <v>155056.73891000028</v>
      </c>
      <c r="C21" s="173">
        <v>0</v>
      </c>
      <c r="D21" s="177">
        <v>169071.90628385649</v>
      </c>
      <c r="E21" s="173">
        <v>0</v>
      </c>
      <c r="F21" s="177">
        <v>78480.943928043183</v>
      </c>
      <c r="G21" s="204">
        <v>0.46418678095626814</v>
      </c>
    </row>
    <row r="22" spans="1:7">
      <c r="A22" s="84" t="s">
        <v>544</v>
      </c>
      <c r="B22" s="188">
        <v>2563723.0617359611</v>
      </c>
      <c r="C22" s="187">
        <v>696005.40440000047</v>
      </c>
      <c r="D22" s="188">
        <v>2563723.0617359616</v>
      </c>
      <c r="E22" s="187">
        <v>143610.1726390002</v>
      </c>
      <c r="F22" s="188">
        <v>638323.87143579102</v>
      </c>
      <c r="G22" s="205">
        <v>0.23577587839243586</v>
      </c>
    </row>
    <row r="27" spans="1:7">
      <c r="A27" s="97" t="s">
        <v>526</v>
      </c>
      <c r="B27" s="92"/>
      <c r="C27" s="92"/>
      <c r="D27" s="92"/>
      <c r="E27" s="92"/>
      <c r="F27" s="92"/>
      <c r="G27" s="92">
        <v>2022</v>
      </c>
    </row>
    <row r="28" spans="1:7">
      <c r="A28" s="88" t="s">
        <v>197</v>
      </c>
      <c r="B28" s="92"/>
      <c r="C28" s="92"/>
      <c r="D28" s="92"/>
      <c r="E28" s="92"/>
      <c r="F28" s="92"/>
      <c r="G28" s="92"/>
    </row>
    <row r="29" spans="1:7">
      <c r="A29" s="201"/>
      <c r="B29" s="491" t="s">
        <v>527</v>
      </c>
      <c r="C29" s="492"/>
      <c r="D29" s="491" t="s">
        <v>528</v>
      </c>
      <c r="E29" s="492"/>
      <c r="F29" s="491" t="s">
        <v>529</v>
      </c>
      <c r="G29" s="492"/>
    </row>
    <row r="30" spans="1:7" ht="25.2" customHeight="1">
      <c r="B30" s="202" t="s">
        <v>530</v>
      </c>
      <c r="C30" s="185" t="s">
        <v>460</v>
      </c>
      <c r="D30" s="202" t="s">
        <v>530</v>
      </c>
      <c r="E30" s="185" t="s">
        <v>460</v>
      </c>
      <c r="F30" s="202" t="s">
        <v>531</v>
      </c>
      <c r="G30" s="185" t="s">
        <v>532</v>
      </c>
    </row>
    <row r="31" spans="1:7">
      <c r="A31" s="74" t="s">
        <v>533</v>
      </c>
      <c r="B31" s="177">
        <v>830374.54535000015</v>
      </c>
      <c r="C31" s="173"/>
      <c r="D31" s="177">
        <v>2798404.7951542283</v>
      </c>
      <c r="E31" s="173">
        <v>42305.574446099985</v>
      </c>
      <c r="F31" s="177">
        <v>10735.01979</v>
      </c>
      <c r="G31" s="204">
        <v>3.7789913061465528E-3</v>
      </c>
    </row>
    <row r="32" spans="1:7">
      <c r="A32" s="74" t="s">
        <v>534</v>
      </c>
      <c r="B32" s="177"/>
      <c r="C32" s="173"/>
      <c r="D32" s="177"/>
      <c r="E32" s="173"/>
      <c r="F32" s="177"/>
      <c r="G32" s="204"/>
    </row>
    <row r="33" spans="1:7">
      <c r="A33" s="74" t="s">
        <v>535</v>
      </c>
      <c r="B33" s="177"/>
      <c r="C33" s="173"/>
      <c r="D33" s="177"/>
      <c r="E33" s="173"/>
      <c r="F33" s="177"/>
      <c r="G33" s="204"/>
    </row>
    <row r="34" spans="1:7">
      <c r="A34" s="74" t="s">
        <v>536</v>
      </c>
      <c r="B34" s="177"/>
      <c r="C34" s="173"/>
      <c r="D34" s="177"/>
      <c r="E34" s="173"/>
      <c r="F34" s="177"/>
      <c r="G34" s="204"/>
    </row>
    <row r="35" spans="1:7">
      <c r="A35" s="74" t="s">
        <v>537</v>
      </c>
      <c r="B35" s="177"/>
      <c r="C35" s="173"/>
      <c r="D35" s="177"/>
      <c r="E35" s="173"/>
      <c r="F35" s="177"/>
      <c r="G35" s="204"/>
    </row>
    <row r="36" spans="1:7">
      <c r="A36" s="74" t="s">
        <v>350</v>
      </c>
      <c r="B36" s="177">
        <v>359720.81388893211</v>
      </c>
      <c r="C36" s="173"/>
      <c r="D36" s="177">
        <v>344140.81388893211</v>
      </c>
      <c r="E36" s="173"/>
      <c r="F36" s="177">
        <v>69397.498397978052</v>
      </c>
      <c r="G36" s="204">
        <v>0.20165436820398575</v>
      </c>
    </row>
    <row r="37" spans="1:7">
      <c r="A37" s="74" t="s">
        <v>353</v>
      </c>
      <c r="B37" s="177">
        <v>79257.597066596893</v>
      </c>
      <c r="C37" s="173"/>
      <c r="D37" s="177">
        <v>72321.163607516588</v>
      </c>
      <c r="E37" s="173"/>
      <c r="F37" s="177">
        <v>72321.163607516588</v>
      </c>
      <c r="G37" s="204">
        <v>1</v>
      </c>
    </row>
    <row r="38" spans="1:7">
      <c r="A38" s="74" t="s">
        <v>538</v>
      </c>
      <c r="B38" s="177">
        <v>983904.39238409232</v>
      </c>
      <c r="C38" s="173">
        <v>191454.09666599997</v>
      </c>
      <c r="D38" s="177">
        <v>599460.98383130622</v>
      </c>
      <c r="E38" s="173">
        <v>70492.223062299978</v>
      </c>
      <c r="F38" s="177">
        <v>502464.90517020464</v>
      </c>
      <c r="G38" s="204">
        <v>0.75</v>
      </c>
    </row>
    <row r="39" spans="1:7">
      <c r="A39" s="74" t="s">
        <v>539</v>
      </c>
      <c r="B39" s="177">
        <v>11154468.371767629</v>
      </c>
      <c r="C39" s="173">
        <v>609762.78536400001</v>
      </c>
      <c r="D39" s="177">
        <v>8929429.9922062736</v>
      </c>
      <c r="E39" s="173">
        <v>89020.385372599965</v>
      </c>
      <c r="F39" s="177">
        <v>3156518.4009747044</v>
      </c>
      <c r="G39" s="204">
        <v>0.35000673827759254</v>
      </c>
    </row>
    <row r="40" spans="1:7">
      <c r="A40" s="74" t="s">
        <v>354</v>
      </c>
      <c r="B40" s="177">
        <v>70416.306031678643</v>
      </c>
      <c r="C40" s="173"/>
      <c r="D40" s="177">
        <v>55425.376985293937</v>
      </c>
      <c r="E40" s="173"/>
      <c r="F40" s="177">
        <v>56589.212250074328</v>
      </c>
      <c r="G40" s="204">
        <v>1.0209982381371838</v>
      </c>
    </row>
    <row r="41" spans="1:7">
      <c r="A41" s="74" t="s">
        <v>540</v>
      </c>
      <c r="B41" s="177"/>
      <c r="C41" s="173"/>
      <c r="D41" s="177"/>
      <c r="E41" s="173"/>
      <c r="F41" s="177"/>
      <c r="G41" s="204"/>
    </row>
    <row r="42" spans="1:7">
      <c r="A42" s="74" t="s">
        <v>347</v>
      </c>
      <c r="B42" s="177"/>
      <c r="C42" s="173"/>
      <c r="D42" s="177"/>
      <c r="E42" s="173"/>
      <c r="F42" s="177"/>
      <c r="G42" s="204"/>
    </row>
    <row r="43" spans="1:7">
      <c r="A43" s="74" t="s">
        <v>541</v>
      </c>
      <c r="B43" s="177"/>
      <c r="C43" s="173"/>
      <c r="D43" s="177"/>
      <c r="E43" s="173"/>
      <c r="F43" s="177"/>
      <c r="G43" s="204"/>
    </row>
    <row r="44" spans="1:7">
      <c r="A44" s="74" t="s">
        <v>542</v>
      </c>
      <c r="B44" s="177"/>
      <c r="C44" s="173"/>
      <c r="D44" s="177"/>
      <c r="E44" s="173"/>
      <c r="F44" s="177"/>
      <c r="G44" s="204"/>
    </row>
    <row r="45" spans="1:7">
      <c r="A45" s="74" t="s">
        <v>202</v>
      </c>
      <c r="B45" s="177"/>
      <c r="C45" s="173"/>
      <c r="D45" s="177"/>
      <c r="E45" s="173"/>
      <c r="F45" s="177"/>
      <c r="G45" s="204"/>
    </row>
    <row r="46" spans="1:7">
      <c r="A46" s="74" t="s">
        <v>543</v>
      </c>
      <c r="B46" s="177">
        <v>99271.084369999779</v>
      </c>
      <c r="C46" s="173"/>
      <c r="D46" s="177">
        <v>778229.98518537788</v>
      </c>
      <c r="E46" s="173"/>
      <c r="F46" s="177">
        <v>59632.122009915132</v>
      </c>
      <c r="G46" s="204">
        <v>7.6625320464503169E-2</v>
      </c>
    </row>
    <row r="47" spans="1:7">
      <c r="A47" s="84" t="s">
        <v>544</v>
      </c>
      <c r="B47" s="188">
        <v>13577413.110858928</v>
      </c>
      <c r="C47" s="187">
        <v>801216.88202999998</v>
      </c>
      <c r="D47" s="188">
        <v>13577413.11085893</v>
      </c>
      <c r="E47" s="187">
        <v>201818.18288099993</v>
      </c>
      <c r="F47" s="188">
        <v>3927658.3222003933</v>
      </c>
      <c r="G47" s="205">
        <v>0.28504190389668366</v>
      </c>
    </row>
  </sheetData>
  <mergeCells count="6">
    <mergeCell ref="B4:C4"/>
    <mergeCell ref="D4:E4"/>
    <mergeCell ref="F4:G4"/>
    <mergeCell ref="B29:C29"/>
    <mergeCell ref="D29:E29"/>
    <mergeCell ref="F29:G29"/>
  </mergeCells>
  <pageMargins left="0.7" right="0.7" top="0.75" bottom="0.75" header="0.3" footer="0.3"/>
  <pageSetup paperSize="9" orientation="portrait" r:id="rId1"/>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9DBC8-E42B-4540-AE1F-7C7DEB7DA443}">
  <sheetPr>
    <tabColor rgb="FF447FA6"/>
  </sheetPr>
  <dimension ref="A2:R47"/>
  <sheetViews>
    <sheetView showGridLines="0" zoomScaleNormal="100" workbookViewId="0">
      <selection activeCell="A4" sqref="A4"/>
    </sheetView>
  </sheetViews>
  <sheetFormatPr defaultRowHeight="14.4"/>
  <cols>
    <col min="1" max="1" width="53" bestFit="1" customWidth="1"/>
    <col min="2" max="16" width="9.88671875" customWidth="1"/>
    <col min="17" max="17" width="9.33203125" bestFit="1" customWidth="1"/>
  </cols>
  <sheetData>
    <row r="2" spans="1:18">
      <c r="A2" s="97" t="s">
        <v>545</v>
      </c>
      <c r="B2" s="92"/>
      <c r="C2" s="92"/>
      <c r="D2" s="92"/>
      <c r="E2" s="92"/>
      <c r="F2" s="92"/>
      <c r="G2" s="92"/>
      <c r="H2" s="92"/>
      <c r="I2" s="92"/>
      <c r="J2" s="92"/>
      <c r="K2" s="92"/>
      <c r="L2" s="92"/>
      <c r="M2" s="92"/>
      <c r="N2" s="92"/>
      <c r="O2" s="92"/>
      <c r="P2" s="92"/>
      <c r="Q2" s="92"/>
      <c r="R2" s="92">
        <v>2023</v>
      </c>
    </row>
    <row r="3" spans="1:18">
      <c r="A3" s="88" t="s">
        <v>197</v>
      </c>
      <c r="B3" s="92"/>
      <c r="C3" s="92"/>
      <c r="D3" s="92"/>
      <c r="E3" s="92"/>
      <c r="F3" s="92"/>
      <c r="G3" s="92"/>
      <c r="H3" s="92"/>
      <c r="I3" s="92"/>
      <c r="J3" s="92"/>
      <c r="K3" s="92"/>
      <c r="L3" s="92"/>
      <c r="M3" s="92"/>
      <c r="N3" s="92"/>
      <c r="O3" s="92"/>
      <c r="P3" s="92"/>
      <c r="Q3" s="92"/>
      <c r="R3" s="92"/>
    </row>
    <row r="4" spans="1:18" ht="21" customHeight="1">
      <c r="A4" s="72"/>
      <c r="B4" s="207"/>
      <c r="C4" s="72"/>
      <c r="D4" s="72"/>
      <c r="E4" s="72"/>
      <c r="F4" s="72"/>
      <c r="G4" s="72"/>
      <c r="H4" s="72"/>
      <c r="I4" s="72" t="s">
        <v>546</v>
      </c>
      <c r="J4" s="72"/>
      <c r="K4" s="72"/>
      <c r="L4" s="72"/>
      <c r="M4" s="72"/>
      <c r="N4" s="72"/>
      <c r="O4" s="72"/>
      <c r="P4" s="72"/>
      <c r="Q4" s="545" t="s">
        <v>101</v>
      </c>
      <c r="R4" s="523" t="s">
        <v>547</v>
      </c>
    </row>
    <row r="5" spans="1:18">
      <c r="A5" s="203" t="s">
        <v>548</v>
      </c>
      <c r="B5" s="260">
        <v>0</v>
      </c>
      <c r="C5" s="261">
        <v>0.02</v>
      </c>
      <c r="D5" s="262">
        <v>0.04</v>
      </c>
      <c r="E5" s="261">
        <v>0.1</v>
      </c>
      <c r="F5" s="262">
        <v>0.2</v>
      </c>
      <c r="G5" s="261">
        <v>0.35</v>
      </c>
      <c r="H5" s="262">
        <v>0.5</v>
      </c>
      <c r="I5" s="261">
        <v>0.7</v>
      </c>
      <c r="J5" s="262">
        <v>0.75</v>
      </c>
      <c r="K5" s="261">
        <v>1</v>
      </c>
      <c r="L5" s="262">
        <v>1.5</v>
      </c>
      <c r="M5" s="261">
        <v>2.5</v>
      </c>
      <c r="N5" s="262">
        <v>3.7</v>
      </c>
      <c r="O5" s="261">
        <v>12.5</v>
      </c>
      <c r="P5" s="262" t="s">
        <v>549</v>
      </c>
      <c r="Q5" s="546"/>
      <c r="R5" s="539"/>
    </row>
    <row r="6" spans="1:18">
      <c r="A6" s="74" t="s">
        <v>533</v>
      </c>
      <c r="B6" s="177">
        <v>1159370.4816726737</v>
      </c>
      <c r="C6" s="173">
        <v>0</v>
      </c>
      <c r="D6" s="177">
        <v>0</v>
      </c>
      <c r="E6" s="173">
        <v>0</v>
      </c>
      <c r="F6" s="177">
        <v>0</v>
      </c>
      <c r="G6" s="173">
        <v>0</v>
      </c>
      <c r="H6" s="177">
        <v>0</v>
      </c>
      <c r="I6" s="173">
        <v>0</v>
      </c>
      <c r="J6" s="177">
        <v>0</v>
      </c>
      <c r="K6" s="173">
        <v>125.07606999999999</v>
      </c>
      <c r="L6" s="177">
        <v>0</v>
      </c>
      <c r="M6" s="173">
        <v>9325.0590399999983</v>
      </c>
      <c r="N6" s="177">
        <v>0</v>
      </c>
      <c r="O6" s="173">
        <v>0</v>
      </c>
      <c r="P6" s="177">
        <v>0</v>
      </c>
      <c r="Q6" s="173">
        <v>1168820.6167826736</v>
      </c>
      <c r="R6" s="177"/>
    </row>
    <row r="7" spans="1:18">
      <c r="A7" s="74" t="s">
        <v>534</v>
      </c>
      <c r="B7" s="177">
        <v>0</v>
      </c>
      <c r="C7" s="173">
        <v>0</v>
      </c>
      <c r="D7" s="177">
        <v>0</v>
      </c>
      <c r="E7" s="173">
        <v>0</v>
      </c>
      <c r="F7" s="177">
        <v>0</v>
      </c>
      <c r="G7" s="173">
        <v>0</v>
      </c>
      <c r="H7" s="177">
        <v>0</v>
      </c>
      <c r="I7" s="173">
        <v>0</v>
      </c>
      <c r="J7" s="177">
        <v>0</v>
      </c>
      <c r="K7" s="173">
        <v>0</v>
      </c>
      <c r="L7" s="177">
        <v>0</v>
      </c>
      <c r="M7" s="173">
        <v>0</v>
      </c>
      <c r="N7" s="177">
        <v>0</v>
      </c>
      <c r="O7" s="173">
        <v>0</v>
      </c>
      <c r="P7" s="177">
        <v>0</v>
      </c>
      <c r="Q7" s="173">
        <v>0</v>
      </c>
      <c r="R7" s="177"/>
    </row>
    <row r="8" spans="1:18">
      <c r="A8" s="74" t="s">
        <v>535</v>
      </c>
      <c r="B8" s="177">
        <v>0</v>
      </c>
      <c r="C8" s="173">
        <v>0</v>
      </c>
      <c r="D8" s="177">
        <v>0</v>
      </c>
      <c r="E8" s="173">
        <v>0</v>
      </c>
      <c r="F8" s="177">
        <v>0</v>
      </c>
      <c r="G8" s="173">
        <v>0</v>
      </c>
      <c r="H8" s="177">
        <v>0</v>
      </c>
      <c r="I8" s="173">
        <v>0</v>
      </c>
      <c r="J8" s="177">
        <v>0</v>
      </c>
      <c r="K8" s="173">
        <v>0</v>
      </c>
      <c r="L8" s="177">
        <v>0</v>
      </c>
      <c r="M8" s="173">
        <v>0</v>
      </c>
      <c r="N8" s="177">
        <v>0</v>
      </c>
      <c r="O8" s="173">
        <v>0</v>
      </c>
      <c r="P8" s="177">
        <v>0</v>
      </c>
      <c r="Q8" s="173">
        <v>0</v>
      </c>
      <c r="R8" s="177"/>
    </row>
    <row r="9" spans="1:18">
      <c r="A9" s="74" t="s">
        <v>536</v>
      </c>
      <c r="B9" s="177">
        <v>0</v>
      </c>
      <c r="C9" s="173">
        <v>0</v>
      </c>
      <c r="D9" s="177">
        <v>0</v>
      </c>
      <c r="E9" s="173">
        <v>0</v>
      </c>
      <c r="F9" s="177">
        <v>0</v>
      </c>
      <c r="G9" s="173">
        <v>0</v>
      </c>
      <c r="H9" s="177">
        <v>0</v>
      </c>
      <c r="I9" s="173">
        <v>0</v>
      </c>
      <c r="J9" s="177">
        <v>0</v>
      </c>
      <c r="K9" s="173">
        <v>0</v>
      </c>
      <c r="L9" s="177">
        <v>0</v>
      </c>
      <c r="M9" s="173">
        <v>0</v>
      </c>
      <c r="N9" s="177">
        <v>0</v>
      </c>
      <c r="O9" s="173">
        <v>0</v>
      </c>
      <c r="P9" s="177">
        <v>0</v>
      </c>
      <c r="Q9" s="173">
        <v>0</v>
      </c>
      <c r="R9" s="177"/>
    </row>
    <row r="10" spans="1:18">
      <c r="A10" s="74" t="s">
        <v>537</v>
      </c>
      <c r="B10" s="177">
        <v>0</v>
      </c>
      <c r="C10" s="173">
        <v>0</v>
      </c>
      <c r="D10" s="177">
        <v>0</v>
      </c>
      <c r="E10" s="173">
        <v>0</v>
      </c>
      <c r="F10" s="177">
        <v>0</v>
      </c>
      <c r="G10" s="173">
        <v>0</v>
      </c>
      <c r="H10" s="177">
        <v>0</v>
      </c>
      <c r="I10" s="173">
        <v>0</v>
      </c>
      <c r="J10" s="177">
        <v>0</v>
      </c>
      <c r="K10" s="173">
        <v>0</v>
      </c>
      <c r="L10" s="177">
        <v>0</v>
      </c>
      <c r="M10" s="173">
        <v>0</v>
      </c>
      <c r="N10" s="177">
        <v>0</v>
      </c>
      <c r="O10" s="173">
        <v>0</v>
      </c>
      <c r="P10" s="177">
        <v>0</v>
      </c>
      <c r="Q10" s="173">
        <v>0</v>
      </c>
      <c r="R10" s="177"/>
    </row>
    <row r="11" spans="1:18">
      <c r="A11" s="74" t="s">
        <v>350</v>
      </c>
      <c r="B11" s="177">
        <v>0</v>
      </c>
      <c r="C11" s="173">
        <v>85592.861002649792</v>
      </c>
      <c r="D11" s="177">
        <v>0</v>
      </c>
      <c r="E11" s="173">
        <v>0</v>
      </c>
      <c r="F11" s="177">
        <v>307865.65892162808</v>
      </c>
      <c r="G11" s="173">
        <v>0</v>
      </c>
      <c r="H11" s="177">
        <v>65719.146801241601</v>
      </c>
      <c r="I11" s="173">
        <v>0</v>
      </c>
      <c r="J11" s="177">
        <v>0</v>
      </c>
      <c r="K11" s="173">
        <v>0</v>
      </c>
      <c r="L11" s="177">
        <v>0</v>
      </c>
      <c r="M11" s="173">
        <v>0</v>
      </c>
      <c r="N11" s="177">
        <v>0</v>
      </c>
      <c r="O11" s="173">
        <v>0</v>
      </c>
      <c r="P11" s="177">
        <v>0</v>
      </c>
      <c r="Q11" s="173">
        <v>459177.66672551952</v>
      </c>
      <c r="R11" s="177">
        <v>373584.80572286964</v>
      </c>
    </row>
    <row r="12" spans="1:18">
      <c r="A12" s="74" t="s">
        <v>353</v>
      </c>
      <c r="B12" s="177">
        <v>0</v>
      </c>
      <c r="C12" s="173">
        <v>215152.87785986857</v>
      </c>
      <c r="D12" s="177">
        <v>0</v>
      </c>
      <c r="E12" s="173">
        <v>0</v>
      </c>
      <c r="F12" s="177">
        <v>0</v>
      </c>
      <c r="G12" s="173">
        <v>0</v>
      </c>
      <c r="H12" s="177">
        <v>0</v>
      </c>
      <c r="I12" s="173">
        <v>0</v>
      </c>
      <c r="J12" s="177">
        <v>0</v>
      </c>
      <c r="K12" s="173">
        <v>68104.517728887455</v>
      </c>
      <c r="L12" s="177">
        <v>0</v>
      </c>
      <c r="M12" s="173">
        <v>0</v>
      </c>
      <c r="N12" s="177">
        <v>0</v>
      </c>
      <c r="O12" s="173">
        <v>0</v>
      </c>
      <c r="P12" s="177">
        <v>0</v>
      </c>
      <c r="Q12" s="173">
        <v>283257.39558875602</v>
      </c>
      <c r="R12" s="177"/>
    </row>
    <row r="13" spans="1:18">
      <c r="A13" s="74" t="s">
        <v>352</v>
      </c>
      <c r="B13" s="177">
        <v>0</v>
      </c>
      <c r="C13" s="173">
        <v>0</v>
      </c>
      <c r="D13" s="177">
        <v>0</v>
      </c>
      <c r="E13" s="173">
        <v>0</v>
      </c>
      <c r="F13" s="177">
        <v>0</v>
      </c>
      <c r="G13" s="173">
        <v>0</v>
      </c>
      <c r="H13" s="177">
        <v>0</v>
      </c>
      <c r="I13" s="173">
        <v>0</v>
      </c>
      <c r="J13" s="177">
        <v>102128.86987342284</v>
      </c>
      <c r="K13" s="173">
        <v>0</v>
      </c>
      <c r="L13" s="177">
        <v>0</v>
      </c>
      <c r="M13" s="173">
        <v>0</v>
      </c>
      <c r="N13" s="177">
        <v>0</v>
      </c>
      <c r="O13" s="173">
        <v>0</v>
      </c>
      <c r="P13" s="177">
        <v>0</v>
      </c>
      <c r="Q13" s="173">
        <v>102128.86987342284</v>
      </c>
      <c r="R13" s="177"/>
    </row>
    <row r="14" spans="1:18">
      <c r="A14" s="74" t="s">
        <v>550</v>
      </c>
      <c r="B14" s="177">
        <v>0</v>
      </c>
      <c r="C14" s="173">
        <v>0</v>
      </c>
      <c r="D14" s="177">
        <v>0</v>
      </c>
      <c r="E14" s="173">
        <v>0</v>
      </c>
      <c r="F14" s="177">
        <v>0</v>
      </c>
      <c r="G14" s="173">
        <v>825743.72975494596</v>
      </c>
      <c r="H14" s="177">
        <v>0</v>
      </c>
      <c r="I14" s="173">
        <v>0</v>
      </c>
      <c r="J14" s="177">
        <v>0</v>
      </c>
      <c r="K14" s="173">
        <v>0</v>
      </c>
      <c r="L14" s="177">
        <v>0</v>
      </c>
      <c r="M14" s="173">
        <v>0</v>
      </c>
      <c r="N14" s="177">
        <v>0</v>
      </c>
      <c r="O14" s="173">
        <v>0</v>
      </c>
      <c r="P14" s="177">
        <v>0</v>
      </c>
      <c r="Q14" s="173">
        <v>825743.72975494596</v>
      </c>
      <c r="R14" s="177"/>
    </row>
    <row r="15" spans="1:18">
      <c r="A15" s="74" t="s">
        <v>354</v>
      </c>
      <c r="B15" s="177">
        <v>0</v>
      </c>
      <c r="C15" s="173">
        <v>0</v>
      </c>
      <c r="D15" s="177">
        <v>0</v>
      </c>
      <c r="E15" s="173">
        <v>0</v>
      </c>
      <c r="F15" s="177">
        <v>0</v>
      </c>
      <c r="G15" s="173">
        <v>0</v>
      </c>
      <c r="H15" s="177">
        <v>0</v>
      </c>
      <c r="I15" s="173">
        <v>0</v>
      </c>
      <c r="J15" s="177">
        <v>0</v>
      </c>
      <c r="K15" s="173">
        <v>14919.20232040287</v>
      </c>
      <c r="L15" s="177">
        <v>517.8925933223934</v>
      </c>
      <c r="M15" s="173">
        <v>0</v>
      </c>
      <c r="N15" s="177">
        <v>0</v>
      </c>
      <c r="O15" s="173">
        <v>0</v>
      </c>
      <c r="P15" s="177">
        <v>0</v>
      </c>
      <c r="Q15" s="173">
        <v>15437.094913725263</v>
      </c>
      <c r="R15" s="177"/>
    </row>
    <row r="16" spans="1:18">
      <c r="A16" s="74" t="s">
        <v>540</v>
      </c>
      <c r="B16" s="177">
        <v>0</v>
      </c>
      <c r="C16" s="173">
        <v>0</v>
      </c>
      <c r="D16" s="177">
        <v>0</v>
      </c>
      <c r="E16" s="173">
        <v>0</v>
      </c>
      <c r="F16" s="177">
        <v>0</v>
      </c>
      <c r="G16" s="173">
        <v>0</v>
      </c>
      <c r="H16" s="177">
        <v>0</v>
      </c>
      <c r="I16" s="173">
        <v>0</v>
      </c>
      <c r="J16" s="177">
        <v>0</v>
      </c>
      <c r="K16" s="173">
        <v>0</v>
      </c>
      <c r="L16" s="177">
        <v>0</v>
      </c>
      <c r="M16" s="173">
        <v>0</v>
      </c>
      <c r="N16" s="177">
        <v>0</v>
      </c>
      <c r="O16" s="173">
        <v>0</v>
      </c>
      <c r="P16" s="177">
        <v>0</v>
      </c>
      <c r="Q16" s="173">
        <v>0</v>
      </c>
      <c r="R16" s="177"/>
    </row>
    <row r="17" spans="1:18">
      <c r="A17" s="74" t="s">
        <v>347</v>
      </c>
      <c r="B17" s="177">
        <v>0</v>
      </c>
      <c r="C17" s="173">
        <v>0</v>
      </c>
      <c r="D17" s="177">
        <v>0</v>
      </c>
      <c r="E17" s="173">
        <v>0</v>
      </c>
      <c r="F17" s="177">
        <v>0</v>
      </c>
      <c r="G17" s="173">
        <v>0</v>
      </c>
      <c r="H17" s="177">
        <v>0</v>
      </c>
      <c r="I17" s="173">
        <v>0</v>
      </c>
      <c r="J17" s="177">
        <v>0</v>
      </c>
      <c r="K17" s="173">
        <v>0</v>
      </c>
      <c r="L17" s="177">
        <v>0</v>
      </c>
      <c r="M17" s="173">
        <v>0</v>
      </c>
      <c r="N17" s="177">
        <v>0</v>
      </c>
      <c r="O17" s="173">
        <v>0</v>
      </c>
      <c r="P17" s="177">
        <v>0</v>
      </c>
      <c r="Q17" s="173">
        <v>0</v>
      </c>
      <c r="R17" s="177"/>
    </row>
    <row r="18" spans="1:18">
      <c r="A18" s="74" t="s">
        <v>551</v>
      </c>
      <c r="B18" s="177"/>
      <c r="C18" s="173"/>
      <c r="D18" s="177"/>
      <c r="E18" s="173"/>
      <c r="F18" s="177"/>
      <c r="G18" s="173"/>
      <c r="H18" s="177"/>
      <c r="I18" s="173"/>
      <c r="J18" s="177"/>
      <c r="K18" s="173"/>
      <c r="L18" s="177"/>
      <c r="M18" s="173"/>
      <c r="N18" s="177"/>
      <c r="O18" s="173"/>
      <c r="P18" s="177"/>
      <c r="Q18" s="173"/>
      <c r="R18" s="177"/>
    </row>
    <row r="19" spans="1:18">
      <c r="A19" s="74" t="s">
        <v>552</v>
      </c>
      <c r="B19" s="177"/>
      <c r="C19" s="173"/>
      <c r="D19" s="177"/>
      <c r="E19" s="173"/>
      <c r="F19" s="177"/>
      <c r="G19" s="173"/>
      <c r="H19" s="177"/>
      <c r="I19" s="173"/>
      <c r="J19" s="177"/>
      <c r="K19" s="173"/>
      <c r="L19" s="177"/>
      <c r="M19" s="173"/>
      <c r="N19" s="177"/>
      <c r="O19" s="173"/>
      <c r="P19" s="177"/>
      <c r="Q19" s="173"/>
      <c r="R19" s="177"/>
    </row>
    <row r="20" spans="1:18">
      <c r="A20" s="74" t="s">
        <v>553</v>
      </c>
      <c r="B20" s="177"/>
      <c r="C20" s="173"/>
      <c r="D20" s="177"/>
      <c r="E20" s="173"/>
      <c r="F20" s="177"/>
      <c r="G20" s="173"/>
      <c r="H20" s="177"/>
      <c r="I20" s="173"/>
      <c r="J20" s="177"/>
      <c r="K20" s="173"/>
      <c r="L20" s="177"/>
      <c r="M20" s="173"/>
      <c r="N20" s="177"/>
      <c r="O20" s="173"/>
      <c r="P20" s="177"/>
      <c r="Q20" s="173"/>
      <c r="R20" s="177"/>
    </row>
    <row r="21" spans="1:18">
      <c r="A21" s="74" t="s">
        <v>543</v>
      </c>
      <c r="B21" s="177">
        <v>1338.8056436416057</v>
      </c>
      <c r="C21" s="173">
        <v>0</v>
      </c>
      <c r="D21" s="177">
        <v>0</v>
      </c>
      <c r="E21" s="173">
        <v>0</v>
      </c>
      <c r="F21" s="177">
        <v>111565.19589021463</v>
      </c>
      <c r="G21" s="173">
        <v>0</v>
      </c>
      <c r="H21" s="177">
        <v>0</v>
      </c>
      <c r="I21" s="173">
        <v>0</v>
      </c>
      <c r="J21" s="177">
        <v>0</v>
      </c>
      <c r="K21" s="173">
        <v>56167.904750000263</v>
      </c>
      <c r="L21" s="177">
        <v>0</v>
      </c>
      <c r="M21" s="173">
        <v>0</v>
      </c>
      <c r="N21" s="177">
        <v>0</v>
      </c>
      <c r="O21" s="173">
        <v>0</v>
      </c>
      <c r="P21" s="177">
        <v>0</v>
      </c>
      <c r="Q21" s="173">
        <v>169071.90628385649</v>
      </c>
      <c r="R21" s="177"/>
    </row>
    <row r="22" spans="1:18">
      <c r="A22" s="84" t="s">
        <v>544</v>
      </c>
      <c r="B22" s="188">
        <v>1160709.2873163153</v>
      </c>
      <c r="C22" s="187">
        <v>300745.73886251834</v>
      </c>
      <c r="D22" s="188">
        <v>0</v>
      </c>
      <c r="E22" s="187">
        <v>0</v>
      </c>
      <c r="F22" s="188">
        <v>419430.85481184273</v>
      </c>
      <c r="G22" s="187">
        <v>825743.72975494596</v>
      </c>
      <c r="H22" s="188">
        <v>65719.146801241601</v>
      </c>
      <c r="I22" s="187">
        <v>0</v>
      </c>
      <c r="J22" s="188">
        <v>102128.86987342284</v>
      </c>
      <c r="K22" s="187">
        <v>139316.70086929057</v>
      </c>
      <c r="L22" s="188">
        <v>517.8925933223934</v>
      </c>
      <c r="M22" s="187">
        <v>9325.0590399999983</v>
      </c>
      <c r="N22" s="188">
        <v>0</v>
      </c>
      <c r="O22" s="187">
        <v>0</v>
      </c>
      <c r="P22" s="188">
        <v>0</v>
      </c>
      <c r="Q22" s="187">
        <v>3023637.2799228998</v>
      </c>
      <c r="R22" s="188">
        <v>373584.80572286964</v>
      </c>
    </row>
    <row r="27" spans="1:18">
      <c r="A27" s="97" t="s">
        <v>545</v>
      </c>
      <c r="B27" s="92"/>
      <c r="C27" s="92"/>
      <c r="D27" s="92"/>
      <c r="E27" s="92"/>
      <c r="F27" s="92"/>
      <c r="G27" s="92"/>
      <c r="H27" s="92"/>
      <c r="I27" s="92"/>
      <c r="J27" s="92"/>
      <c r="K27" s="92"/>
      <c r="L27" s="92"/>
      <c r="M27" s="92"/>
      <c r="N27" s="92"/>
      <c r="O27" s="92"/>
      <c r="P27" s="92"/>
      <c r="Q27" s="92"/>
      <c r="R27" s="92">
        <v>2022</v>
      </c>
    </row>
    <row r="28" spans="1:18">
      <c r="A28" s="88" t="s">
        <v>197</v>
      </c>
      <c r="B28" s="92"/>
      <c r="C28" s="92"/>
      <c r="D28" s="92"/>
      <c r="E28" s="92"/>
      <c r="F28" s="92"/>
      <c r="G28" s="92"/>
      <c r="H28" s="92"/>
      <c r="I28" s="92"/>
      <c r="J28" s="92"/>
      <c r="K28" s="92"/>
      <c r="L28" s="92"/>
      <c r="M28" s="92"/>
      <c r="N28" s="92"/>
      <c r="O28" s="92"/>
      <c r="P28" s="92"/>
      <c r="Q28" s="92"/>
      <c r="R28" s="92"/>
    </row>
    <row r="29" spans="1:18">
      <c r="A29" s="72"/>
      <c r="B29" s="207"/>
      <c r="C29" s="72"/>
      <c r="D29" s="72"/>
      <c r="E29" s="72"/>
      <c r="F29" s="72"/>
      <c r="G29" s="72"/>
      <c r="H29" s="72"/>
      <c r="I29" s="72" t="s">
        <v>546</v>
      </c>
      <c r="J29" s="72"/>
      <c r="K29" s="72"/>
      <c r="L29" s="72"/>
      <c r="M29" s="72"/>
      <c r="N29" s="72"/>
      <c r="O29" s="72"/>
      <c r="P29" s="72"/>
      <c r="Q29" s="545" t="s">
        <v>101</v>
      </c>
      <c r="R29" s="523" t="s">
        <v>547</v>
      </c>
    </row>
    <row r="30" spans="1:18">
      <c r="A30" s="203" t="s">
        <v>548</v>
      </c>
      <c r="B30" s="260">
        <v>0</v>
      </c>
      <c r="C30" s="261">
        <v>0.02</v>
      </c>
      <c r="D30" s="262">
        <v>0.04</v>
      </c>
      <c r="E30" s="261">
        <v>0.1</v>
      </c>
      <c r="F30" s="262">
        <v>0.2</v>
      </c>
      <c r="G30" s="261">
        <v>0.35</v>
      </c>
      <c r="H30" s="262">
        <v>0.5</v>
      </c>
      <c r="I30" s="261">
        <v>0.7</v>
      </c>
      <c r="J30" s="262">
        <v>0.75</v>
      </c>
      <c r="K30" s="261">
        <v>1</v>
      </c>
      <c r="L30" s="262">
        <v>1.5</v>
      </c>
      <c r="M30" s="261">
        <v>2.5</v>
      </c>
      <c r="N30" s="262">
        <v>3.7</v>
      </c>
      <c r="O30" s="261">
        <v>12.5</v>
      </c>
      <c r="P30" s="262" t="s">
        <v>549</v>
      </c>
      <c r="Q30" s="546"/>
      <c r="R30" s="539"/>
    </row>
    <row r="31" spans="1:18">
      <c r="A31" s="74" t="s">
        <v>533</v>
      </c>
      <c r="B31" s="177">
        <v>2836334.5082203285</v>
      </c>
      <c r="C31" s="173">
        <v>0</v>
      </c>
      <c r="D31" s="177">
        <v>0</v>
      </c>
      <c r="E31" s="173">
        <v>0</v>
      </c>
      <c r="F31" s="177">
        <v>0</v>
      </c>
      <c r="G31" s="173">
        <v>0</v>
      </c>
      <c r="H31" s="177">
        <v>0</v>
      </c>
      <c r="I31" s="173">
        <v>0</v>
      </c>
      <c r="J31" s="177">
        <v>0</v>
      </c>
      <c r="K31" s="173">
        <v>136.42243999999999</v>
      </c>
      <c r="L31" s="177">
        <v>0</v>
      </c>
      <c r="M31" s="173">
        <v>4239.43894</v>
      </c>
      <c r="N31" s="177">
        <v>0</v>
      </c>
      <c r="O31" s="173">
        <v>0</v>
      </c>
      <c r="P31" s="177">
        <v>0</v>
      </c>
      <c r="Q31" s="173">
        <v>2840710.3696003282</v>
      </c>
      <c r="R31" s="177"/>
    </row>
    <row r="32" spans="1:18">
      <c r="A32" s="74" t="s">
        <v>534</v>
      </c>
      <c r="B32" s="177"/>
      <c r="C32" s="173"/>
      <c r="D32" s="177"/>
      <c r="E32" s="173"/>
      <c r="F32" s="177"/>
      <c r="G32" s="173"/>
      <c r="H32" s="177"/>
      <c r="I32" s="173"/>
      <c r="J32" s="177"/>
      <c r="K32" s="173"/>
      <c r="L32" s="177"/>
      <c r="M32" s="173"/>
      <c r="N32" s="177"/>
      <c r="O32" s="173"/>
      <c r="P32" s="177"/>
      <c r="Q32" s="173"/>
      <c r="R32" s="177"/>
    </row>
    <row r="33" spans="1:18">
      <c r="A33" s="74" t="s">
        <v>535</v>
      </c>
      <c r="B33" s="177"/>
      <c r="C33" s="173"/>
      <c r="D33" s="177"/>
      <c r="E33" s="173"/>
      <c r="F33" s="177"/>
      <c r="G33" s="173"/>
      <c r="H33" s="177"/>
      <c r="I33" s="173"/>
      <c r="J33" s="177"/>
      <c r="K33" s="173"/>
      <c r="L33" s="177"/>
      <c r="M33" s="173"/>
      <c r="N33" s="177"/>
      <c r="O33" s="173"/>
      <c r="P33" s="177"/>
      <c r="Q33" s="173"/>
      <c r="R33" s="177"/>
    </row>
    <row r="34" spans="1:18">
      <c r="A34" s="74" t="s">
        <v>536</v>
      </c>
      <c r="B34" s="177"/>
      <c r="C34" s="173"/>
      <c r="D34" s="177"/>
      <c r="E34" s="173"/>
      <c r="F34" s="177"/>
      <c r="G34" s="173"/>
      <c r="H34" s="177"/>
      <c r="I34" s="173"/>
      <c r="J34" s="177"/>
      <c r="K34" s="173"/>
      <c r="L34" s="177"/>
      <c r="M34" s="173"/>
      <c r="N34" s="177"/>
      <c r="O34" s="173"/>
      <c r="P34" s="177"/>
      <c r="Q34" s="173"/>
      <c r="R34" s="177"/>
    </row>
    <row r="35" spans="1:18">
      <c r="A35" s="74" t="s">
        <v>537</v>
      </c>
      <c r="B35" s="177"/>
      <c r="C35" s="173"/>
      <c r="D35" s="177"/>
      <c r="E35" s="173"/>
      <c r="F35" s="177"/>
      <c r="G35" s="173"/>
      <c r="H35" s="177"/>
      <c r="I35" s="173"/>
      <c r="J35" s="177"/>
      <c r="K35" s="173"/>
      <c r="L35" s="177"/>
      <c r="M35" s="173"/>
      <c r="N35" s="177"/>
      <c r="O35" s="173"/>
      <c r="P35" s="177"/>
      <c r="Q35" s="173"/>
      <c r="R35" s="177"/>
    </row>
    <row r="36" spans="1:18">
      <c r="A36" s="74" t="s">
        <v>350</v>
      </c>
      <c r="B36" s="177">
        <v>0</v>
      </c>
      <c r="C36" s="173">
        <v>253830.36413310681</v>
      </c>
      <c r="D36" s="177">
        <v>0</v>
      </c>
      <c r="E36" s="173">
        <v>0</v>
      </c>
      <c r="F36" s="177">
        <v>353560.11145225103</v>
      </c>
      <c r="G36" s="173">
        <v>0</v>
      </c>
      <c r="H36" s="177">
        <v>57332.091008099109</v>
      </c>
      <c r="I36" s="173">
        <v>0</v>
      </c>
      <c r="J36" s="177">
        <v>0</v>
      </c>
      <c r="K36" s="173">
        <v>0</v>
      </c>
      <c r="L36" s="177">
        <v>0</v>
      </c>
      <c r="M36" s="173">
        <v>0</v>
      </c>
      <c r="N36" s="177">
        <v>0</v>
      </c>
      <c r="O36" s="173">
        <v>0</v>
      </c>
      <c r="P36" s="177">
        <v>0</v>
      </c>
      <c r="Q36" s="173">
        <v>664722.56659345701</v>
      </c>
      <c r="R36" s="177">
        <v>410892.20246035018</v>
      </c>
    </row>
    <row r="37" spans="1:18">
      <c r="A37" s="74" t="s">
        <v>353</v>
      </c>
      <c r="B37" s="177">
        <v>0</v>
      </c>
      <c r="C37" s="173">
        <v>0</v>
      </c>
      <c r="D37" s="177">
        <v>0</v>
      </c>
      <c r="E37" s="173">
        <v>0</v>
      </c>
      <c r="F37" s="177">
        <v>0</v>
      </c>
      <c r="G37" s="173">
        <v>0</v>
      </c>
      <c r="H37" s="177">
        <v>0</v>
      </c>
      <c r="I37" s="173">
        <v>0</v>
      </c>
      <c r="J37" s="177">
        <v>0</v>
      </c>
      <c r="K37" s="173">
        <v>72321.163607516588</v>
      </c>
      <c r="L37" s="177">
        <v>0</v>
      </c>
      <c r="M37" s="173">
        <v>0</v>
      </c>
      <c r="N37" s="177">
        <v>0</v>
      </c>
      <c r="O37" s="173">
        <v>0</v>
      </c>
      <c r="P37" s="177">
        <v>0</v>
      </c>
      <c r="Q37" s="173">
        <v>72321.163607516588</v>
      </c>
      <c r="R37" s="177"/>
    </row>
    <row r="38" spans="1:18">
      <c r="A38" s="74" t="s">
        <v>352</v>
      </c>
      <c r="B38" s="177">
        <v>0</v>
      </c>
      <c r="C38" s="173">
        <v>0</v>
      </c>
      <c r="D38" s="177">
        <v>0</v>
      </c>
      <c r="E38" s="173">
        <v>0</v>
      </c>
      <c r="F38" s="177">
        <v>0</v>
      </c>
      <c r="G38" s="173">
        <v>0</v>
      </c>
      <c r="H38" s="177">
        <v>0</v>
      </c>
      <c r="I38" s="173">
        <v>0</v>
      </c>
      <c r="J38" s="177">
        <v>669953.20689360623</v>
      </c>
      <c r="K38" s="173">
        <v>0</v>
      </c>
      <c r="L38" s="177">
        <v>0</v>
      </c>
      <c r="M38" s="173">
        <v>0</v>
      </c>
      <c r="N38" s="177">
        <v>0</v>
      </c>
      <c r="O38" s="173">
        <v>0</v>
      </c>
      <c r="P38" s="177">
        <v>0</v>
      </c>
      <c r="Q38" s="173">
        <v>669953.20689360623</v>
      </c>
      <c r="R38" s="177"/>
    </row>
    <row r="39" spans="1:18">
      <c r="A39" s="74" t="s">
        <v>550</v>
      </c>
      <c r="B39" s="177">
        <v>0</v>
      </c>
      <c r="C39" s="173">
        <v>0</v>
      </c>
      <c r="D39" s="177">
        <v>0</v>
      </c>
      <c r="E39" s="173">
        <v>0</v>
      </c>
      <c r="F39" s="177">
        <v>0</v>
      </c>
      <c r="G39" s="173">
        <v>9018045.2520982232</v>
      </c>
      <c r="H39" s="177">
        <v>405.12548065247847</v>
      </c>
      <c r="I39" s="173">
        <v>0</v>
      </c>
      <c r="J39" s="177">
        <v>0</v>
      </c>
      <c r="K39" s="173">
        <v>0</v>
      </c>
      <c r="L39" s="177">
        <v>0</v>
      </c>
      <c r="M39" s="173">
        <v>0</v>
      </c>
      <c r="N39" s="177">
        <v>0</v>
      </c>
      <c r="O39" s="173">
        <v>0</v>
      </c>
      <c r="P39" s="177">
        <v>0</v>
      </c>
      <c r="Q39" s="173">
        <v>9018450.377578875</v>
      </c>
      <c r="R39" s="177"/>
    </row>
    <row r="40" spans="1:18">
      <c r="A40" s="74" t="s">
        <v>354</v>
      </c>
      <c r="B40" s="177">
        <v>0</v>
      </c>
      <c r="C40" s="173">
        <v>0</v>
      </c>
      <c r="D40" s="177">
        <v>0</v>
      </c>
      <c r="E40" s="173">
        <v>0</v>
      </c>
      <c r="F40" s="177">
        <v>0</v>
      </c>
      <c r="G40" s="173">
        <v>0</v>
      </c>
      <c r="H40" s="177">
        <v>0</v>
      </c>
      <c r="I40" s="173">
        <v>0</v>
      </c>
      <c r="J40" s="177">
        <v>0</v>
      </c>
      <c r="K40" s="173">
        <v>53097.706455733169</v>
      </c>
      <c r="L40" s="177">
        <v>2327.670529560774</v>
      </c>
      <c r="M40" s="173">
        <v>0</v>
      </c>
      <c r="N40" s="177">
        <v>0</v>
      </c>
      <c r="O40" s="173">
        <v>0</v>
      </c>
      <c r="P40" s="177">
        <v>0</v>
      </c>
      <c r="Q40" s="173">
        <v>55425.376985293944</v>
      </c>
      <c r="R40" s="177"/>
    </row>
    <row r="41" spans="1:18">
      <c r="A41" s="74" t="s">
        <v>540</v>
      </c>
      <c r="B41" s="177"/>
      <c r="C41" s="173"/>
      <c r="D41" s="177"/>
      <c r="E41" s="173"/>
      <c r="F41" s="177"/>
      <c r="G41" s="173"/>
      <c r="H41" s="177"/>
      <c r="I41" s="173"/>
      <c r="J41" s="177"/>
      <c r="K41" s="173"/>
      <c r="L41" s="177"/>
      <c r="M41" s="173"/>
      <c r="N41" s="177"/>
      <c r="O41" s="173"/>
      <c r="P41" s="177"/>
      <c r="Q41" s="173"/>
      <c r="R41" s="177"/>
    </row>
    <row r="42" spans="1:18">
      <c r="A42" s="74" t="s">
        <v>347</v>
      </c>
      <c r="B42" s="177"/>
      <c r="C42" s="173"/>
      <c r="D42" s="177"/>
      <c r="E42" s="173"/>
      <c r="F42" s="177"/>
      <c r="G42" s="173"/>
      <c r="H42" s="177"/>
      <c r="I42" s="173"/>
      <c r="J42" s="177"/>
      <c r="K42" s="173"/>
      <c r="L42" s="177"/>
      <c r="M42" s="173"/>
      <c r="N42" s="177"/>
      <c r="O42" s="173"/>
      <c r="P42" s="177"/>
      <c r="Q42" s="173"/>
      <c r="R42" s="177"/>
    </row>
    <row r="43" spans="1:18">
      <c r="A43" s="74" t="s">
        <v>551</v>
      </c>
      <c r="B43" s="177"/>
      <c r="C43" s="173"/>
      <c r="D43" s="177"/>
      <c r="E43" s="173"/>
      <c r="F43" s="177"/>
      <c r="G43" s="173"/>
      <c r="H43" s="177"/>
      <c r="I43" s="173"/>
      <c r="J43" s="177"/>
      <c r="K43" s="173"/>
      <c r="L43" s="177"/>
      <c r="M43" s="173"/>
      <c r="N43" s="177"/>
      <c r="O43" s="173"/>
      <c r="P43" s="177"/>
      <c r="Q43" s="173"/>
      <c r="R43" s="177"/>
    </row>
    <row r="44" spans="1:18">
      <c r="A44" s="74" t="s">
        <v>552</v>
      </c>
      <c r="B44" s="177"/>
      <c r="C44" s="173"/>
      <c r="D44" s="177"/>
      <c r="E44" s="173"/>
      <c r="F44" s="177"/>
      <c r="G44" s="173"/>
      <c r="H44" s="177"/>
      <c r="I44" s="173"/>
      <c r="J44" s="177"/>
      <c r="K44" s="173"/>
      <c r="L44" s="177"/>
      <c r="M44" s="173"/>
      <c r="N44" s="177"/>
      <c r="O44" s="173"/>
      <c r="P44" s="177"/>
      <c r="Q44" s="173"/>
      <c r="R44" s="177"/>
    </row>
    <row r="45" spans="1:18">
      <c r="A45" s="74" t="s">
        <v>553</v>
      </c>
      <c r="B45" s="177"/>
      <c r="C45" s="173"/>
      <c r="D45" s="177"/>
      <c r="E45" s="173"/>
      <c r="F45" s="177"/>
      <c r="G45" s="173"/>
      <c r="H45" s="177"/>
      <c r="I45" s="173"/>
      <c r="J45" s="177"/>
      <c r="K45" s="173"/>
      <c r="L45" s="177"/>
      <c r="M45" s="173"/>
      <c r="N45" s="177"/>
      <c r="O45" s="173"/>
      <c r="P45" s="177"/>
      <c r="Q45" s="173"/>
      <c r="R45" s="177"/>
    </row>
    <row r="46" spans="1:18">
      <c r="A46" s="74" t="s">
        <v>543</v>
      </c>
      <c r="B46" s="177">
        <v>665283.98333580128</v>
      </c>
      <c r="C46" s="173">
        <v>0</v>
      </c>
      <c r="D46" s="177">
        <v>0</v>
      </c>
      <c r="E46" s="173">
        <v>0</v>
      </c>
      <c r="F46" s="177">
        <v>66642.349799576812</v>
      </c>
      <c r="G46" s="173">
        <v>0</v>
      </c>
      <c r="H46" s="177">
        <v>0</v>
      </c>
      <c r="I46" s="173">
        <v>0</v>
      </c>
      <c r="J46" s="177">
        <v>0</v>
      </c>
      <c r="K46" s="173">
        <v>46303.652049999771</v>
      </c>
      <c r="L46" s="177">
        <v>0</v>
      </c>
      <c r="M46" s="173">
        <v>0</v>
      </c>
      <c r="N46" s="177">
        <v>0</v>
      </c>
      <c r="O46" s="173">
        <v>0</v>
      </c>
      <c r="P46" s="177">
        <v>0</v>
      </c>
      <c r="Q46" s="173">
        <v>778229.98518537788</v>
      </c>
      <c r="R46" s="177"/>
    </row>
    <row r="47" spans="1:18">
      <c r="A47" s="84" t="s">
        <v>544</v>
      </c>
      <c r="B47" s="188">
        <v>3501618.4915561299</v>
      </c>
      <c r="C47" s="187">
        <v>253830.36413310681</v>
      </c>
      <c r="D47" s="188">
        <v>0</v>
      </c>
      <c r="E47" s="187">
        <v>0</v>
      </c>
      <c r="F47" s="188">
        <v>420202.46125182783</v>
      </c>
      <c r="G47" s="187">
        <v>9018045.2520982232</v>
      </c>
      <c r="H47" s="188">
        <v>57737.21648875159</v>
      </c>
      <c r="I47" s="187">
        <v>0</v>
      </c>
      <c r="J47" s="188">
        <v>669953.20689360623</v>
      </c>
      <c r="K47" s="187">
        <v>171858.94455324952</v>
      </c>
      <c r="L47" s="188">
        <v>2327.670529560774</v>
      </c>
      <c r="M47" s="187">
        <v>4239.43894</v>
      </c>
      <c r="N47" s="188">
        <v>0</v>
      </c>
      <c r="O47" s="187">
        <v>0</v>
      </c>
      <c r="P47" s="188">
        <v>0</v>
      </c>
      <c r="Q47" s="187">
        <v>14099813.046444455</v>
      </c>
      <c r="R47" s="188">
        <v>410892.20246035018</v>
      </c>
    </row>
  </sheetData>
  <mergeCells count="4">
    <mergeCell ref="Q4:Q5"/>
    <mergeCell ref="R4:R5"/>
    <mergeCell ref="Q29:Q30"/>
    <mergeCell ref="R29:R30"/>
  </mergeCells>
  <pageMargins left="0.7" right="0.7" top="0.75" bottom="0.75" header="0.3" footer="0.3"/>
  <pageSetup paperSize="9" orientation="portrait" r:id="rId1"/>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E22-7D6A-450D-BFB1-CF3A7328D2FB}">
  <sheetPr>
    <tabColor rgb="FF447FA6"/>
  </sheetPr>
  <dimension ref="A2:N24"/>
  <sheetViews>
    <sheetView showGridLines="0" workbookViewId="0">
      <selection activeCell="B28" sqref="B28"/>
    </sheetView>
  </sheetViews>
  <sheetFormatPr defaultRowHeight="14.4"/>
  <cols>
    <col min="1" max="1" width="7.44140625" customWidth="1"/>
    <col min="2" max="2" width="11.6640625" customWidth="1"/>
    <col min="3" max="14" width="12.5546875" customWidth="1"/>
  </cols>
  <sheetData>
    <row r="2" spans="1:14">
      <c r="A2" s="97" t="s">
        <v>793</v>
      </c>
      <c r="B2" s="97"/>
      <c r="C2" s="97"/>
      <c r="D2" s="97"/>
      <c r="E2" s="97"/>
      <c r="F2" s="97"/>
      <c r="G2" s="97"/>
      <c r="H2" s="97"/>
      <c r="I2" s="97"/>
      <c r="J2" s="97"/>
      <c r="K2" s="97"/>
      <c r="L2" s="97"/>
      <c r="M2" s="97"/>
      <c r="N2" s="97"/>
    </row>
    <row r="3" spans="1:14">
      <c r="A3" s="237" t="s">
        <v>220</v>
      </c>
      <c r="B3" s="252"/>
      <c r="C3" s="252"/>
      <c r="D3" s="291"/>
      <c r="E3" s="252"/>
      <c r="F3" s="30"/>
      <c r="G3" s="252"/>
      <c r="H3" s="291"/>
      <c r="I3" s="291"/>
      <c r="J3" s="291"/>
      <c r="K3" s="291"/>
      <c r="L3" s="291"/>
      <c r="M3" s="291"/>
      <c r="N3" s="433">
        <v>2023</v>
      </c>
    </row>
    <row r="4" spans="1:14" ht="42.6" customHeight="1">
      <c r="A4" s="263" t="s">
        <v>780</v>
      </c>
      <c r="B4" s="294" t="s">
        <v>764</v>
      </c>
      <c r="C4" s="292" t="s">
        <v>741</v>
      </c>
      <c r="D4" s="263" t="s">
        <v>817</v>
      </c>
      <c r="E4" s="264" t="s">
        <v>818</v>
      </c>
      <c r="F4" s="263" t="s">
        <v>819</v>
      </c>
      <c r="G4" s="292" t="s">
        <v>742</v>
      </c>
      <c r="H4" s="263" t="s">
        <v>743</v>
      </c>
      <c r="I4" s="292" t="s">
        <v>744</v>
      </c>
      <c r="J4" s="263" t="s">
        <v>852</v>
      </c>
      <c r="K4" s="292" t="s">
        <v>745</v>
      </c>
      <c r="L4" s="263" t="s">
        <v>820</v>
      </c>
      <c r="M4" s="292" t="s">
        <v>746</v>
      </c>
      <c r="N4" s="263" t="s">
        <v>821</v>
      </c>
    </row>
    <row r="5" spans="1:14" ht="13.2" hidden="1" customHeight="1">
      <c r="A5" s="263"/>
      <c r="B5" s="294" t="s">
        <v>807</v>
      </c>
      <c r="C5" s="292" t="s">
        <v>257</v>
      </c>
      <c r="D5" s="263" t="s">
        <v>259</v>
      </c>
      <c r="E5" s="264" t="s">
        <v>261</v>
      </c>
      <c r="F5" s="263" t="s">
        <v>808</v>
      </c>
      <c r="G5" s="292" t="s">
        <v>809</v>
      </c>
      <c r="H5" s="263" t="s">
        <v>810</v>
      </c>
      <c r="I5" s="292" t="s">
        <v>811</v>
      </c>
      <c r="J5" s="263" t="s">
        <v>812</v>
      </c>
      <c r="K5" s="292" t="s">
        <v>813</v>
      </c>
      <c r="L5" s="263" t="s">
        <v>814</v>
      </c>
      <c r="M5" s="292" t="s">
        <v>815</v>
      </c>
      <c r="N5" s="263" t="s">
        <v>816</v>
      </c>
    </row>
    <row r="6" spans="1:14">
      <c r="A6" s="296" t="s">
        <v>747</v>
      </c>
      <c r="B6" s="296"/>
      <c r="C6" s="266">
        <v>8763128.3711501863</v>
      </c>
      <c r="D6" s="296">
        <v>86499.951879999993</v>
      </c>
      <c r="E6" s="326"/>
      <c r="F6" s="296">
        <v>8849628.323030185</v>
      </c>
      <c r="G6" s="324"/>
      <c r="H6" s="296">
        <v>264</v>
      </c>
      <c r="I6" s="324"/>
      <c r="J6" s="296"/>
      <c r="K6" s="266">
        <v>1144887.8606199999</v>
      </c>
      <c r="L6" s="406">
        <v>0.12937129321471671</v>
      </c>
      <c r="M6" s="322">
        <v>475.79158328335348</v>
      </c>
      <c r="N6" s="296">
        <v>-257.42771731220171</v>
      </c>
    </row>
    <row r="7" spans="1:14">
      <c r="A7" s="293"/>
      <c r="B7" s="293" t="s">
        <v>748</v>
      </c>
      <c r="C7" s="267">
        <v>8763128.3711501863</v>
      </c>
      <c r="D7" s="293">
        <v>86499.951879999993</v>
      </c>
      <c r="E7" s="325">
        <v>1</v>
      </c>
      <c r="F7" s="293">
        <v>8849628.323030185</v>
      </c>
      <c r="G7" s="323">
        <v>4.2882264600731891E-4</v>
      </c>
      <c r="H7" s="293">
        <v>264</v>
      </c>
      <c r="I7" s="323">
        <v>5.8853321702311098E-2</v>
      </c>
      <c r="J7" s="293"/>
      <c r="K7" s="267">
        <v>1144887.8606199999</v>
      </c>
      <c r="L7" s="327">
        <v>0.12937129321471671</v>
      </c>
      <c r="M7" s="321">
        <v>475.79158328335348</v>
      </c>
      <c r="N7" s="293">
        <v>-257.42771731220171</v>
      </c>
    </row>
    <row r="8" spans="1:14">
      <c r="A8" s="293"/>
      <c r="B8" s="293" t="s">
        <v>749</v>
      </c>
      <c r="C8" s="267">
        <v>0</v>
      </c>
      <c r="D8" s="293">
        <v>0</v>
      </c>
      <c r="E8" s="325">
        <v>0</v>
      </c>
      <c r="F8" s="293">
        <v>0</v>
      </c>
      <c r="G8" s="323">
        <v>0</v>
      </c>
      <c r="H8" s="293">
        <v>0</v>
      </c>
      <c r="I8" s="323">
        <v>0</v>
      </c>
      <c r="J8" s="293"/>
      <c r="K8" s="267">
        <v>0</v>
      </c>
      <c r="L8" s="327">
        <v>0</v>
      </c>
      <c r="M8" s="321">
        <v>0</v>
      </c>
      <c r="N8" s="293">
        <v>0</v>
      </c>
    </row>
    <row r="9" spans="1:14">
      <c r="A9" s="296" t="s">
        <v>750</v>
      </c>
      <c r="B9" s="296"/>
      <c r="C9" s="266">
        <v>1929409.7223700017</v>
      </c>
      <c r="D9" s="296">
        <v>21755.016950000005</v>
      </c>
      <c r="E9" s="326">
        <v>1</v>
      </c>
      <c r="F9" s="296">
        <v>1951164.7393200018</v>
      </c>
      <c r="G9" s="324">
        <v>3.1551010217840226E-4</v>
      </c>
      <c r="H9" s="296">
        <v>51</v>
      </c>
      <c r="I9" s="324">
        <v>1.3718991209000376E-2</v>
      </c>
      <c r="J9" s="296"/>
      <c r="K9" s="266">
        <v>237655.25668000002</v>
      </c>
      <c r="L9" s="406">
        <v>0.12180173815708918</v>
      </c>
      <c r="M9" s="322">
        <v>374.18957528481928</v>
      </c>
      <c r="N9" s="296">
        <v>-310.32720631399366</v>
      </c>
    </row>
    <row r="10" spans="1:14">
      <c r="A10" s="296" t="s">
        <v>751</v>
      </c>
      <c r="B10" s="296"/>
      <c r="C10" s="266">
        <v>486937.59634000016</v>
      </c>
      <c r="D10" s="296">
        <v>5991.8576100000037</v>
      </c>
      <c r="E10" s="326">
        <v>1</v>
      </c>
      <c r="F10" s="296">
        <v>492929.45395000017</v>
      </c>
      <c r="G10" s="324">
        <v>1.5838685267633858E-4</v>
      </c>
      <c r="H10" s="296">
        <v>46</v>
      </c>
      <c r="I10" s="324">
        <v>3.6227859210177294E-3</v>
      </c>
      <c r="J10" s="296"/>
      <c r="K10" s="266">
        <v>64498.996899999998</v>
      </c>
      <c r="L10" s="406">
        <v>0.13084833211557773</v>
      </c>
      <c r="M10" s="322">
        <v>196.22698017361037</v>
      </c>
      <c r="N10" s="296">
        <v>-228.4765024396215</v>
      </c>
    </row>
    <row r="11" spans="1:14">
      <c r="A11" s="296" t="s">
        <v>752</v>
      </c>
      <c r="B11" s="296"/>
      <c r="C11" s="266">
        <v>1031576.2188599985</v>
      </c>
      <c r="D11" s="296">
        <v>10693.474770000006</v>
      </c>
      <c r="E11" s="326">
        <v>1</v>
      </c>
      <c r="F11" s="296">
        <v>1042269.6936299985</v>
      </c>
      <c r="G11" s="324">
        <v>5.883447843774846E-4</v>
      </c>
      <c r="H11" s="296">
        <v>209</v>
      </c>
      <c r="I11" s="324">
        <v>8.0256198496904806E-3</v>
      </c>
      <c r="J11" s="296"/>
      <c r="K11" s="266">
        <v>154419.98806</v>
      </c>
      <c r="L11" s="406">
        <v>0.14815741933567003</v>
      </c>
      <c r="M11" s="322">
        <v>766.53693680824972</v>
      </c>
      <c r="N11" s="296">
        <v>-1118.3256847425309</v>
      </c>
    </row>
    <row r="12" spans="1:14">
      <c r="A12" s="296" t="s">
        <v>753</v>
      </c>
      <c r="B12" s="296"/>
      <c r="C12" s="266">
        <v>320678.1307399997</v>
      </c>
      <c r="D12" s="296">
        <v>1932.5718899999999</v>
      </c>
      <c r="E12" s="326"/>
      <c r="F12" s="296">
        <v>322610.70262999972</v>
      </c>
      <c r="G12" s="324"/>
      <c r="H12" s="296">
        <v>332</v>
      </c>
      <c r="I12" s="324"/>
      <c r="J12" s="296"/>
      <c r="K12" s="266">
        <v>52949.759019999998</v>
      </c>
      <c r="L12" s="406">
        <v>0.1641289597286788</v>
      </c>
      <c r="M12" s="322">
        <v>567.50042450250044</v>
      </c>
      <c r="N12" s="296">
        <v>-890.29608865469902</v>
      </c>
    </row>
    <row r="13" spans="1:14">
      <c r="A13" s="293"/>
      <c r="B13" s="293" t="s">
        <v>754</v>
      </c>
      <c r="C13" s="267">
        <v>61842.378830000038</v>
      </c>
      <c r="D13" s="293">
        <v>201.66139999999999</v>
      </c>
      <c r="E13" s="325">
        <v>1</v>
      </c>
      <c r="F13" s="293">
        <v>62044.040230000035</v>
      </c>
      <c r="G13" s="323">
        <v>4.7643045491342373E-5</v>
      </c>
      <c r="H13" s="293">
        <v>43</v>
      </c>
      <c r="I13" s="323">
        <v>4.2343013871373904E-4</v>
      </c>
      <c r="J13" s="293"/>
      <c r="K13" s="267">
        <v>9360.6718399999991</v>
      </c>
      <c r="L13" s="327">
        <v>0.15087141013543878</v>
      </c>
      <c r="M13" s="321">
        <v>54.359674208046286</v>
      </c>
      <c r="N13" s="293">
        <v>-46.813280084148275</v>
      </c>
    </row>
    <row r="14" spans="1:14">
      <c r="A14" s="293"/>
      <c r="B14" s="293" t="s">
        <v>755</v>
      </c>
      <c r="C14" s="267">
        <v>258835.75190999967</v>
      </c>
      <c r="D14" s="293">
        <v>1730.91049</v>
      </c>
      <c r="E14" s="325">
        <v>1</v>
      </c>
      <c r="F14" s="293">
        <v>260566.66239999968</v>
      </c>
      <c r="G14" s="323">
        <v>3.9295766138415435E-4</v>
      </c>
      <c r="H14" s="293">
        <v>289</v>
      </c>
      <c r="I14" s="323">
        <v>2.0416530488294301E-3</v>
      </c>
      <c r="J14" s="293"/>
      <c r="K14" s="267">
        <v>43589.087180000002</v>
      </c>
      <c r="L14" s="327">
        <v>0.16728574092523685</v>
      </c>
      <c r="M14" s="321">
        <v>513.14075029445416</v>
      </c>
      <c r="N14" s="293">
        <v>-843.48280857055079</v>
      </c>
    </row>
    <row r="15" spans="1:14">
      <c r="A15" s="296" t="s">
        <v>756</v>
      </c>
      <c r="B15" s="296"/>
      <c r="C15" s="266">
        <v>190094.75161999988</v>
      </c>
      <c r="D15" s="296">
        <v>1724.1372400000002</v>
      </c>
      <c r="E15" s="326"/>
      <c r="F15" s="296">
        <v>191818.88885999989</v>
      </c>
      <c r="G15" s="324"/>
      <c r="H15" s="296">
        <v>1505</v>
      </c>
      <c r="I15" s="324"/>
      <c r="J15" s="296"/>
      <c r="K15" s="266">
        <v>35076.233249999997</v>
      </c>
      <c r="L15" s="406">
        <v>0.18286120547596638</v>
      </c>
      <c r="M15" s="322">
        <v>877.10464343750175</v>
      </c>
      <c r="N15" s="296">
        <v>-1659.5453033326439</v>
      </c>
    </row>
    <row r="16" spans="1:14">
      <c r="A16" s="293"/>
      <c r="B16" s="293" t="s">
        <v>757</v>
      </c>
      <c r="C16" s="267">
        <v>116043.91338999989</v>
      </c>
      <c r="D16" s="293">
        <v>890.84122000000013</v>
      </c>
      <c r="E16" s="325">
        <v>1</v>
      </c>
      <c r="F16" s="293">
        <v>116934.75460999989</v>
      </c>
      <c r="G16" s="323">
        <v>3.2762428921626768E-4</v>
      </c>
      <c r="H16" s="293">
        <v>944</v>
      </c>
      <c r="I16" s="323">
        <v>9.2250014512086653E-4</v>
      </c>
      <c r="J16" s="293"/>
      <c r="K16" s="267">
        <v>20559.11708</v>
      </c>
      <c r="L16" s="327">
        <v>0.17581699425947955</v>
      </c>
      <c r="M16" s="321">
        <v>431.12559480237019</v>
      </c>
      <c r="N16" s="293">
        <v>-1029.6978343020996</v>
      </c>
    </row>
    <row r="17" spans="1:14">
      <c r="A17" s="293"/>
      <c r="B17" s="293" t="s">
        <v>758</v>
      </c>
      <c r="C17" s="267">
        <v>74050.838230000008</v>
      </c>
      <c r="D17" s="293">
        <v>833.29602</v>
      </c>
      <c r="E17" s="325">
        <v>1</v>
      </c>
      <c r="F17" s="293">
        <v>74884.134250000003</v>
      </c>
      <c r="G17" s="323">
        <v>3.763239446971833E-4</v>
      </c>
      <c r="H17" s="293">
        <v>561</v>
      </c>
      <c r="I17" s="323">
        <v>5.2694285445435023E-4</v>
      </c>
      <c r="J17" s="293"/>
      <c r="K17" s="267">
        <v>14517.116169999999</v>
      </c>
      <c r="L17" s="327">
        <v>0.19386104033111659</v>
      </c>
      <c r="M17" s="321">
        <v>445.97904863513156</v>
      </c>
      <c r="N17" s="293">
        <v>-629.84746903054418</v>
      </c>
    </row>
    <row r="18" spans="1:14">
      <c r="A18" s="296" t="s">
        <v>759</v>
      </c>
      <c r="B18" s="296"/>
      <c r="C18" s="266">
        <v>77312.460200000016</v>
      </c>
      <c r="D18" s="296">
        <v>250.81385</v>
      </c>
      <c r="E18" s="326"/>
      <c r="F18" s="296">
        <v>77563.274050000007</v>
      </c>
      <c r="G18" s="324"/>
      <c r="H18" s="296">
        <v>29045</v>
      </c>
      <c r="I18" s="324"/>
      <c r="J18" s="296"/>
      <c r="K18" s="266">
        <v>16504.40998</v>
      </c>
      <c r="L18" s="406">
        <v>0.21278640158176768</v>
      </c>
      <c r="M18" s="322">
        <v>1391.9412834760356</v>
      </c>
      <c r="N18" s="296">
        <v>-1518.8379688795837</v>
      </c>
    </row>
    <row r="19" spans="1:14">
      <c r="A19" s="293"/>
      <c r="B19" s="293" t="s">
        <v>760</v>
      </c>
      <c r="C19" s="267">
        <v>54227.406610000013</v>
      </c>
      <c r="D19" s="293">
        <v>60.794590000000007</v>
      </c>
      <c r="E19" s="325">
        <v>1</v>
      </c>
      <c r="F19" s="293">
        <v>54288.201200000018</v>
      </c>
      <c r="G19" s="323">
        <v>5.1077155742213463E-4</v>
      </c>
      <c r="H19" s="293">
        <v>4155</v>
      </c>
      <c r="I19" s="323">
        <v>4.0717623272080474E-4</v>
      </c>
      <c r="J19" s="293"/>
      <c r="K19" s="267">
        <v>11234.021460000002</v>
      </c>
      <c r="L19" s="327">
        <v>0.20693302065053498</v>
      </c>
      <c r="M19" s="321">
        <v>642.9991864723205</v>
      </c>
      <c r="N19" s="293">
        <v>-1041.375223326776</v>
      </c>
    </row>
    <row r="20" spans="1:14">
      <c r="A20" s="293"/>
      <c r="B20" s="293" t="s">
        <v>761</v>
      </c>
      <c r="C20" s="267">
        <v>11478.542099999999</v>
      </c>
      <c r="D20" s="293">
        <v>175.57257000000001</v>
      </c>
      <c r="E20" s="325">
        <v>1</v>
      </c>
      <c r="F20" s="293">
        <v>11654.114669999999</v>
      </c>
      <c r="G20" s="323">
        <v>2.0760635172354283E-4</v>
      </c>
      <c r="H20" s="293">
        <v>1836</v>
      </c>
      <c r="I20" s="323">
        <v>8.000703694713587E-5</v>
      </c>
      <c r="J20" s="293"/>
      <c r="K20" s="267">
        <v>2617.3780000000002</v>
      </c>
      <c r="L20" s="327">
        <v>0.22458831701198631</v>
      </c>
      <c r="M20" s="321">
        <v>240.42650892572397</v>
      </c>
      <c r="N20" s="293">
        <v>-234.86371178145396</v>
      </c>
    </row>
    <row r="21" spans="1:14">
      <c r="A21" s="293"/>
      <c r="B21" s="293" t="s">
        <v>762</v>
      </c>
      <c r="C21" s="267">
        <v>11606.511490000001</v>
      </c>
      <c r="D21" s="293">
        <v>14.44669</v>
      </c>
      <c r="E21" s="325">
        <v>1</v>
      </c>
      <c r="F21" s="293">
        <v>11620.95818</v>
      </c>
      <c r="G21" s="323">
        <v>5.0081836280062731E-4</v>
      </c>
      <c r="H21" s="293">
        <v>23054</v>
      </c>
      <c r="I21" s="323">
        <v>7.0626358080882584E-5</v>
      </c>
      <c r="J21" s="293"/>
      <c r="K21" s="267">
        <v>2653.0105199999998</v>
      </c>
      <c r="L21" s="327">
        <v>0.22829533321666251</v>
      </c>
      <c r="M21" s="321">
        <v>508.51558807799114</v>
      </c>
      <c r="N21" s="293">
        <v>-242.59903377135373</v>
      </c>
    </row>
    <row r="22" spans="1:14">
      <c r="A22" s="296" t="s">
        <v>763</v>
      </c>
      <c r="B22" s="296"/>
      <c r="C22" s="266">
        <v>52005.656509999993</v>
      </c>
      <c r="D22" s="296">
        <v>83.930369999999996</v>
      </c>
      <c r="E22" s="326">
        <v>0</v>
      </c>
      <c r="F22" s="296">
        <v>52089.586879999988</v>
      </c>
      <c r="G22" s="324">
        <v>4.013042161544144E-3</v>
      </c>
      <c r="H22" s="296">
        <v>38330</v>
      </c>
      <c r="I22" s="324">
        <v>3.8577101106423772E-4</v>
      </c>
      <c r="J22" s="296"/>
      <c r="K22" s="266">
        <v>8507.0338599999995</v>
      </c>
      <c r="L22" s="406">
        <v>0.1633154411379352</v>
      </c>
      <c r="M22" s="322">
        <v>3696.9524870882938</v>
      </c>
      <c r="N22" s="296">
        <v>-3024.4362783233169</v>
      </c>
    </row>
    <row r="23" spans="1:14">
      <c r="A23" s="296" t="s">
        <v>101</v>
      </c>
      <c r="B23" s="296"/>
      <c r="C23" s="266">
        <v>12851142.907790188</v>
      </c>
      <c r="D23" s="296">
        <v>128931.75456000002</v>
      </c>
      <c r="E23" s="326"/>
      <c r="F23" s="296">
        <v>12980074.662350187</v>
      </c>
      <c r="G23" s="266"/>
      <c r="H23" s="296">
        <v>69782</v>
      </c>
      <c r="I23" s="324"/>
      <c r="J23" s="296"/>
      <c r="K23" s="266">
        <v>1714499.5383700002</v>
      </c>
      <c r="L23" s="296"/>
      <c r="M23" s="322">
        <v>8346.2439140543647</v>
      </c>
      <c r="N23" s="296">
        <v>-9007.6727499985918</v>
      </c>
    </row>
    <row r="24" spans="1:14">
      <c r="A24" s="432" t="s">
        <v>853</v>
      </c>
      <c r="J24" s="317"/>
    </row>
  </sheetData>
  <pageMargins left="0.7" right="0.7" top="0.75" bottom="0.75" header="0.3" footer="0.3"/>
  <pageSetup paperSize="9" orientation="portrait" r:id="rId1"/>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B6C56-67DF-4F77-8F75-08AAF5C621E7}">
  <sheetPr>
    <tabColor rgb="FF447FA6"/>
  </sheetPr>
  <dimension ref="A2:G26"/>
  <sheetViews>
    <sheetView showGridLines="0" workbookViewId="0">
      <selection activeCell="A21" sqref="A21"/>
    </sheetView>
  </sheetViews>
  <sheetFormatPr defaultRowHeight="14.4"/>
  <cols>
    <col min="1" max="1" width="6.109375" customWidth="1"/>
    <col min="2" max="2" width="53.77734375" customWidth="1"/>
    <col min="3" max="3" width="14.44140625" bestFit="1" customWidth="1"/>
    <col min="4" max="7" width="12.5546875" customWidth="1"/>
  </cols>
  <sheetData>
    <row r="2" spans="1:7">
      <c r="A2" s="97" t="s">
        <v>792</v>
      </c>
      <c r="B2" s="97"/>
      <c r="C2" s="97"/>
      <c r="D2" s="97"/>
      <c r="E2" s="97"/>
      <c r="F2" s="97"/>
      <c r="G2" s="97"/>
    </row>
    <row r="3" spans="1:7">
      <c r="A3" s="237" t="s">
        <v>220</v>
      </c>
      <c r="B3" s="252"/>
      <c r="C3" s="252"/>
      <c r="D3" s="30"/>
      <c r="E3" s="252"/>
      <c r="F3" s="291"/>
      <c r="G3" s="434">
        <v>2023</v>
      </c>
    </row>
    <row r="4" spans="1:7" ht="42.6" customHeight="1">
      <c r="A4" s="263"/>
      <c r="B4" s="294"/>
      <c r="C4" s="264" t="s">
        <v>765</v>
      </c>
      <c r="D4" s="263" t="s">
        <v>766</v>
      </c>
      <c r="E4" s="292" t="s">
        <v>767</v>
      </c>
      <c r="F4" s="263" t="s">
        <v>768</v>
      </c>
      <c r="G4" s="292" t="s">
        <v>769</v>
      </c>
    </row>
    <row r="5" spans="1:7">
      <c r="A5" s="293" t="s">
        <v>533</v>
      </c>
      <c r="B5" s="293"/>
      <c r="C5" s="297">
        <v>0</v>
      </c>
      <c r="D5" s="298">
        <v>671141.73917999992</v>
      </c>
      <c r="E5" s="403">
        <v>1</v>
      </c>
      <c r="F5" s="298">
        <v>0</v>
      </c>
      <c r="G5" s="307" t="s">
        <v>453</v>
      </c>
    </row>
    <row r="6" spans="1:7">
      <c r="A6" s="293"/>
      <c r="B6" s="293" t="s">
        <v>770</v>
      </c>
      <c r="C6" s="130">
        <v>0</v>
      </c>
      <c r="D6" s="298">
        <v>0</v>
      </c>
      <c r="E6" s="404">
        <v>0</v>
      </c>
      <c r="F6" s="298">
        <v>0</v>
      </c>
      <c r="G6" s="307">
        <v>0</v>
      </c>
    </row>
    <row r="7" spans="1:7">
      <c r="A7" s="293"/>
      <c r="B7" s="293" t="s">
        <v>771</v>
      </c>
      <c r="C7" s="130">
        <v>0</v>
      </c>
      <c r="D7" s="298">
        <v>0</v>
      </c>
      <c r="E7" s="404">
        <v>0</v>
      </c>
      <c r="F7" s="298">
        <v>0</v>
      </c>
      <c r="G7" s="307">
        <v>0</v>
      </c>
    </row>
    <row r="8" spans="1:7">
      <c r="A8" s="293" t="s">
        <v>350</v>
      </c>
      <c r="B8" s="293"/>
      <c r="C8" s="297">
        <v>0</v>
      </c>
      <c r="D8" s="298">
        <v>459226.96485806967</v>
      </c>
      <c r="E8" s="403">
        <v>1</v>
      </c>
      <c r="F8" s="298">
        <v>0</v>
      </c>
      <c r="G8" s="307" t="s">
        <v>453</v>
      </c>
    </row>
    <row r="9" spans="1:7">
      <c r="A9" s="293" t="s">
        <v>353</v>
      </c>
      <c r="B9" s="293"/>
      <c r="C9" s="297">
        <v>0</v>
      </c>
      <c r="D9" s="298">
        <v>297811.35110213916</v>
      </c>
      <c r="E9" s="403">
        <v>1</v>
      </c>
      <c r="F9" s="298">
        <v>0</v>
      </c>
      <c r="G9" s="307" t="s">
        <v>453</v>
      </c>
    </row>
    <row r="10" spans="1:7">
      <c r="A10" s="293"/>
      <c r="B10" s="293" t="s">
        <v>772</v>
      </c>
      <c r="C10" s="130">
        <v>0</v>
      </c>
      <c r="D10" s="298">
        <v>0</v>
      </c>
      <c r="E10" s="404">
        <v>0</v>
      </c>
      <c r="F10" s="298">
        <v>0</v>
      </c>
      <c r="G10" s="307">
        <v>0</v>
      </c>
    </row>
    <row r="11" spans="1:7">
      <c r="A11" s="293"/>
      <c r="B11" s="293" t="s">
        <v>773</v>
      </c>
      <c r="C11" s="130">
        <v>0</v>
      </c>
      <c r="D11" s="298">
        <v>0</v>
      </c>
      <c r="E11" s="404">
        <v>0</v>
      </c>
      <c r="F11" s="298">
        <v>0</v>
      </c>
      <c r="G11" s="307">
        <v>0</v>
      </c>
    </row>
    <row r="12" spans="1:7">
      <c r="A12" s="293" t="s">
        <v>538</v>
      </c>
      <c r="B12" s="293"/>
      <c r="C12" s="297">
        <v>12980074.662349647</v>
      </c>
      <c r="D12" s="298">
        <v>14992158.016797222</v>
      </c>
      <c r="E12" s="403">
        <v>0.13313647974836254</v>
      </c>
      <c r="F12" s="305">
        <v>1.0725748916189197E-3</v>
      </c>
      <c r="G12" s="304">
        <v>0.86579094536001855</v>
      </c>
    </row>
    <row r="13" spans="1:7">
      <c r="A13" s="293"/>
      <c r="B13" s="293" t="s">
        <v>774</v>
      </c>
      <c r="C13" s="130">
        <v>0</v>
      </c>
      <c r="D13" s="298">
        <v>0</v>
      </c>
      <c r="E13" s="404">
        <v>0</v>
      </c>
      <c r="F13" s="298">
        <v>0</v>
      </c>
      <c r="G13" s="307">
        <v>0</v>
      </c>
    </row>
    <row r="14" spans="1:7">
      <c r="A14" s="293"/>
      <c r="B14" s="293" t="s">
        <v>775</v>
      </c>
      <c r="C14" s="130">
        <v>0</v>
      </c>
      <c r="D14" s="298">
        <v>0</v>
      </c>
      <c r="E14" s="404">
        <v>0</v>
      </c>
      <c r="F14" s="298">
        <v>0</v>
      </c>
      <c r="G14" s="307">
        <v>0</v>
      </c>
    </row>
    <row r="15" spans="1:7">
      <c r="A15" s="293"/>
      <c r="B15" s="293" t="s">
        <v>776</v>
      </c>
      <c r="C15" s="130">
        <v>0</v>
      </c>
      <c r="D15" s="298">
        <v>0</v>
      </c>
      <c r="E15" s="404">
        <v>0</v>
      </c>
      <c r="F15" s="298">
        <v>0</v>
      </c>
      <c r="G15" s="307">
        <v>0</v>
      </c>
    </row>
    <row r="16" spans="1:7">
      <c r="A16" s="293"/>
      <c r="B16" s="293" t="s">
        <v>777</v>
      </c>
      <c r="C16" s="130">
        <v>0</v>
      </c>
      <c r="D16" s="298">
        <v>0</v>
      </c>
      <c r="E16" s="404">
        <v>0</v>
      </c>
      <c r="F16" s="298">
        <v>0</v>
      </c>
      <c r="G16" s="307">
        <v>0</v>
      </c>
    </row>
    <row r="17" spans="1:7">
      <c r="A17" s="293"/>
      <c r="B17" s="293" t="s">
        <v>778</v>
      </c>
      <c r="C17" s="297">
        <v>12980074.662349647</v>
      </c>
      <c r="D17" s="298">
        <v>14992158.016797222</v>
      </c>
      <c r="E17" s="403">
        <v>0.13313647974836254</v>
      </c>
      <c r="F17" s="305">
        <v>1.0725748916189197E-3</v>
      </c>
      <c r="G17" s="304">
        <v>0.86579094536001855</v>
      </c>
    </row>
    <row r="18" spans="1:7">
      <c r="A18" s="293" t="s">
        <v>202</v>
      </c>
      <c r="B18" s="293"/>
      <c r="C18" s="297">
        <v>0</v>
      </c>
      <c r="D18" s="298">
        <v>0</v>
      </c>
      <c r="E18" s="404">
        <v>0</v>
      </c>
      <c r="F18" s="298">
        <v>0</v>
      </c>
      <c r="G18" s="307">
        <v>0</v>
      </c>
    </row>
    <row r="19" spans="1:7">
      <c r="A19" s="293" t="s">
        <v>779</v>
      </c>
      <c r="B19" s="293"/>
      <c r="C19" s="297">
        <v>0</v>
      </c>
      <c r="D19" s="298">
        <v>155116.81826000026</v>
      </c>
      <c r="E19" s="404">
        <v>0</v>
      </c>
      <c r="F19" s="298">
        <v>0</v>
      </c>
      <c r="G19" s="307">
        <v>0</v>
      </c>
    </row>
    <row r="20" spans="1:7">
      <c r="A20" s="296" t="s">
        <v>101</v>
      </c>
      <c r="B20" s="296"/>
      <c r="C20" s="299">
        <v>12980074.662349647</v>
      </c>
      <c r="D20" s="300">
        <v>16575454.890197432</v>
      </c>
      <c r="E20" s="403">
        <v>0.2159397759698618</v>
      </c>
      <c r="F20" s="305">
        <v>9.7012192826814584E-4</v>
      </c>
      <c r="G20" s="304">
        <v>0.78309010210187002</v>
      </c>
    </row>
    <row r="21" spans="1:7" ht="19.2" customHeight="1">
      <c r="A21" s="432" t="s">
        <v>843</v>
      </c>
    </row>
    <row r="22" spans="1:7">
      <c r="B22" s="295"/>
    </row>
    <row r="23" spans="1:7">
      <c r="B23" s="295"/>
    </row>
    <row r="24" spans="1:7">
      <c r="B24" s="295"/>
    </row>
    <row r="25" spans="1:7">
      <c r="B25" s="295"/>
    </row>
    <row r="26" spans="1:7">
      <c r="B26" s="295"/>
    </row>
  </sheetData>
  <pageMargins left="0.7" right="0.7" top="0.75" bottom="0.75" header="0.3" footer="0.3"/>
  <pageSetup paperSize="9" orientation="portrait" r:id="rId1"/>
  <customProperties>
    <customPr name="_pios_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27B5F-8190-4BC5-8759-FF18B8C20376}">
  <sheetPr>
    <tabColor rgb="FF447FA6"/>
  </sheetPr>
  <dimension ref="A2:B15"/>
  <sheetViews>
    <sheetView showGridLines="0" workbookViewId="0">
      <selection activeCell="A17" sqref="A17"/>
    </sheetView>
  </sheetViews>
  <sheetFormatPr defaultRowHeight="14.4"/>
  <cols>
    <col min="1" max="1" width="55.109375" customWidth="1"/>
    <col min="2" max="2" width="33.88671875" customWidth="1"/>
  </cols>
  <sheetData>
    <row r="2" spans="1:2">
      <c r="A2" s="97" t="s">
        <v>791</v>
      </c>
      <c r="B2" s="97"/>
    </row>
    <row r="3" spans="1:2">
      <c r="A3" s="237" t="s">
        <v>220</v>
      </c>
      <c r="B3" s="252">
        <v>2023</v>
      </c>
    </row>
    <row r="4" spans="1:2">
      <c r="A4" s="293"/>
      <c r="B4" s="301" t="s">
        <v>781</v>
      </c>
    </row>
    <row r="5" spans="1:2">
      <c r="A5" s="296" t="s">
        <v>782</v>
      </c>
      <c r="B5" s="306">
        <v>1715531.3937233179</v>
      </c>
    </row>
    <row r="6" spans="1:2">
      <c r="A6" s="293" t="s">
        <v>783</v>
      </c>
      <c r="B6" s="306">
        <v>21213.614517812977</v>
      </c>
    </row>
    <row r="7" spans="1:2">
      <c r="A7" s="293" t="s">
        <v>784</v>
      </c>
      <c r="B7" s="306">
        <v>-22245.469886142924</v>
      </c>
    </row>
    <row r="8" spans="1:2">
      <c r="A8" s="293" t="s">
        <v>785</v>
      </c>
      <c r="B8" s="306">
        <v>0</v>
      </c>
    </row>
    <row r="9" spans="1:2">
      <c r="A9" s="293" t="s">
        <v>786</v>
      </c>
      <c r="B9" s="306">
        <v>0</v>
      </c>
    </row>
    <row r="10" spans="1:2">
      <c r="A10" s="293" t="s">
        <v>787</v>
      </c>
      <c r="B10" s="306">
        <v>0</v>
      </c>
    </row>
    <row r="11" spans="1:2">
      <c r="A11" s="293" t="s">
        <v>788</v>
      </c>
      <c r="B11" s="306">
        <v>0</v>
      </c>
    </row>
    <row r="12" spans="1:2">
      <c r="A12" s="293" t="s">
        <v>789</v>
      </c>
      <c r="B12" s="306">
        <v>0</v>
      </c>
    </row>
    <row r="13" spans="1:2">
      <c r="A13" s="296" t="s">
        <v>790</v>
      </c>
      <c r="B13" s="306">
        <v>1714499.5383549877</v>
      </c>
    </row>
    <row r="15" spans="1:2">
      <c r="A15" s="319"/>
      <c r="B15" s="316"/>
    </row>
  </sheetData>
  <pageMargins left="0.7" right="0.7" top="0.75" bottom="0.75" header="0.3" footer="0.3"/>
  <pageSetup paperSize="9" orientation="portrait" r:id="rId1"/>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9D1B5-87A8-436A-9B52-EDCE94C9922E}">
  <sheetPr>
    <tabColor rgb="FF447FA6"/>
  </sheetPr>
  <dimension ref="A2:G23"/>
  <sheetViews>
    <sheetView showGridLines="0" workbookViewId="0">
      <selection activeCell="M13" sqref="M13"/>
    </sheetView>
  </sheetViews>
  <sheetFormatPr defaultRowHeight="14.4"/>
  <cols>
    <col min="1" max="1" width="10" customWidth="1"/>
    <col min="2" max="2" width="15.21875" style="445" customWidth="1"/>
    <col min="3" max="7" width="12.33203125" customWidth="1"/>
  </cols>
  <sheetData>
    <row r="2" spans="1:7">
      <c r="A2" s="97" t="s">
        <v>806</v>
      </c>
      <c r="B2" s="440"/>
      <c r="C2" s="97"/>
      <c r="D2" s="97"/>
      <c r="E2" s="97"/>
      <c r="F2" s="97"/>
      <c r="G2" s="97"/>
    </row>
    <row r="3" spans="1:7">
      <c r="A3" s="237" t="s">
        <v>220</v>
      </c>
      <c r="B3" s="441"/>
      <c r="C3" s="252"/>
      <c r="D3" s="252"/>
      <c r="E3" s="252"/>
      <c r="F3" s="252"/>
      <c r="G3" s="252">
        <v>2023</v>
      </c>
    </row>
    <row r="4" spans="1:7" ht="25.2">
      <c r="A4" s="294"/>
      <c r="B4" s="442"/>
      <c r="C4" s="263" t="s">
        <v>801</v>
      </c>
      <c r="D4" s="292" t="s">
        <v>802</v>
      </c>
      <c r="E4" s="263"/>
      <c r="F4" s="292" t="s">
        <v>803</v>
      </c>
      <c r="G4" s="263" t="s">
        <v>804</v>
      </c>
    </row>
    <row r="5" spans="1:7" ht="21.6" customHeight="1">
      <c r="A5" s="294" t="s">
        <v>764</v>
      </c>
      <c r="B5" s="442"/>
      <c r="C5" s="263"/>
      <c r="D5" s="292"/>
      <c r="E5" s="263" t="s">
        <v>805</v>
      </c>
      <c r="F5" s="292"/>
      <c r="G5" s="263"/>
    </row>
    <row r="6" spans="1:7">
      <c r="A6" s="293" t="s">
        <v>747</v>
      </c>
      <c r="B6" s="443"/>
      <c r="C6" s="263"/>
      <c r="D6" s="292" t="s">
        <v>453</v>
      </c>
      <c r="E6" s="263" t="s">
        <v>453</v>
      </c>
      <c r="F6" s="292"/>
      <c r="G6" s="263"/>
    </row>
    <row r="7" spans="1:7">
      <c r="A7" s="293"/>
      <c r="B7" s="443" t="s">
        <v>748</v>
      </c>
      <c r="C7" s="263"/>
      <c r="D7" s="292"/>
      <c r="E7" s="263"/>
      <c r="F7" s="292"/>
      <c r="G7" s="263"/>
    </row>
    <row r="8" spans="1:7">
      <c r="A8" s="293"/>
      <c r="B8" s="443" t="s">
        <v>749</v>
      </c>
      <c r="C8" s="263"/>
      <c r="D8" s="292"/>
      <c r="E8" s="263"/>
      <c r="F8" s="292"/>
      <c r="G8" s="263"/>
    </row>
    <row r="9" spans="1:7">
      <c r="A9" s="293" t="s">
        <v>750</v>
      </c>
      <c r="B9" s="443"/>
      <c r="C9" s="263"/>
      <c r="D9" s="292"/>
      <c r="E9" s="263"/>
      <c r="F9" s="292"/>
      <c r="G9" s="263"/>
    </row>
    <row r="10" spans="1:7">
      <c r="A10" s="293" t="s">
        <v>751</v>
      </c>
      <c r="B10" s="443"/>
      <c r="C10" s="263"/>
      <c r="D10" s="292"/>
      <c r="E10" s="263"/>
      <c r="F10" s="292"/>
      <c r="G10" s="263"/>
    </row>
    <row r="11" spans="1:7">
      <c r="A11" s="293" t="s">
        <v>752</v>
      </c>
      <c r="B11" s="443"/>
      <c r="C11" s="263"/>
      <c r="D11" s="292"/>
      <c r="E11" s="263"/>
      <c r="F11" s="292"/>
      <c r="G11" s="263"/>
    </row>
    <row r="12" spans="1:7">
      <c r="A12" s="296" t="s">
        <v>753</v>
      </c>
      <c r="B12" s="444"/>
      <c r="C12" s="263"/>
      <c r="D12" s="292" t="s">
        <v>453</v>
      </c>
      <c r="E12" s="263" t="s">
        <v>453</v>
      </c>
      <c r="F12" s="292"/>
      <c r="G12" s="263"/>
    </row>
    <row r="13" spans="1:7">
      <c r="A13" s="296"/>
      <c r="B13" s="444" t="s">
        <v>754</v>
      </c>
      <c r="C13" s="263"/>
      <c r="D13" s="292"/>
      <c r="E13" s="263"/>
      <c r="F13" s="292"/>
      <c r="G13" s="263"/>
    </row>
    <row r="14" spans="1:7">
      <c r="A14" s="296"/>
      <c r="B14" s="444" t="s">
        <v>755</v>
      </c>
      <c r="C14" s="263"/>
      <c r="D14" s="292"/>
      <c r="E14" s="263"/>
      <c r="F14" s="292"/>
      <c r="G14" s="263"/>
    </row>
    <row r="15" spans="1:7">
      <c r="A15" s="296" t="s">
        <v>756</v>
      </c>
      <c r="B15" s="444"/>
      <c r="C15" s="263"/>
      <c r="D15" s="292" t="s">
        <v>453</v>
      </c>
      <c r="E15" s="263" t="s">
        <v>453</v>
      </c>
      <c r="F15" s="292"/>
      <c r="G15" s="263"/>
    </row>
    <row r="16" spans="1:7">
      <c r="A16" s="296"/>
      <c r="B16" s="444" t="s">
        <v>757</v>
      </c>
      <c r="C16" s="263"/>
      <c r="D16" s="292"/>
      <c r="E16" s="263"/>
      <c r="F16" s="292"/>
      <c r="G16" s="263"/>
    </row>
    <row r="17" spans="1:7">
      <c r="A17" s="296"/>
      <c r="B17" s="444" t="s">
        <v>758</v>
      </c>
      <c r="C17" s="263"/>
      <c r="D17" s="292"/>
      <c r="E17" s="263"/>
      <c r="F17" s="292"/>
      <c r="G17" s="263"/>
    </row>
    <row r="18" spans="1:7">
      <c r="A18" s="296" t="s">
        <v>759</v>
      </c>
      <c r="B18" s="444"/>
      <c r="C18" s="263"/>
      <c r="D18" s="292" t="s">
        <v>453</v>
      </c>
      <c r="E18" s="263" t="s">
        <v>453</v>
      </c>
      <c r="F18" s="292"/>
      <c r="G18" s="263"/>
    </row>
    <row r="19" spans="1:7">
      <c r="A19" s="296"/>
      <c r="B19" s="444" t="s">
        <v>760</v>
      </c>
      <c r="C19" s="263"/>
      <c r="D19" s="292"/>
      <c r="E19" s="263"/>
      <c r="F19" s="292"/>
      <c r="G19" s="263"/>
    </row>
    <row r="20" spans="1:7">
      <c r="A20" s="296"/>
      <c r="B20" s="444" t="s">
        <v>761</v>
      </c>
      <c r="C20" s="263"/>
      <c r="D20" s="292"/>
      <c r="E20" s="263"/>
      <c r="F20" s="292"/>
      <c r="G20" s="263"/>
    </row>
    <row r="21" spans="1:7">
      <c r="A21" s="296"/>
      <c r="B21" s="444" t="s">
        <v>762</v>
      </c>
      <c r="C21" s="263"/>
      <c r="D21" s="292"/>
      <c r="E21" s="263"/>
      <c r="F21" s="292"/>
      <c r="G21" s="263"/>
    </row>
    <row r="22" spans="1:7">
      <c r="A22" s="296" t="s">
        <v>763</v>
      </c>
      <c r="B22" s="444"/>
      <c r="C22" s="263"/>
      <c r="D22" s="292"/>
      <c r="E22" s="263"/>
      <c r="F22" s="292"/>
      <c r="G22" s="263"/>
    </row>
    <row r="23" spans="1:7">
      <c r="A23" s="432" t="s">
        <v>851</v>
      </c>
    </row>
  </sheetData>
  <pageMargins left="0.7" right="0.7" top="0.75" bottom="0.75" header="0.3" footer="0.3"/>
  <pageSetup paperSize="9" orientation="portrait" r:id="rId1"/>
  <customProperties>
    <customPr name="_pios_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A21D-72FC-44B6-B52E-A9F1A2FD2081}">
  <sheetPr>
    <tabColor rgb="FF447FA6"/>
  </sheetPr>
  <dimension ref="A2:I32"/>
  <sheetViews>
    <sheetView showGridLines="0" workbookViewId="0">
      <selection activeCell="M17" sqref="M17"/>
    </sheetView>
  </sheetViews>
  <sheetFormatPr defaultRowHeight="14.4"/>
  <cols>
    <col min="1" max="1" width="55.33203125" customWidth="1"/>
    <col min="2" max="9" width="12.5546875" customWidth="1"/>
  </cols>
  <sheetData>
    <row r="2" spans="1:9">
      <c r="A2" s="97" t="s">
        <v>554</v>
      </c>
      <c r="B2" s="97"/>
      <c r="C2" s="97"/>
      <c r="D2" s="97"/>
      <c r="E2" s="97"/>
      <c r="F2" s="97"/>
      <c r="G2" s="97"/>
      <c r="H2" s="97"/>
      <c r="I2" s="97"/>
    </row>
    <row r="3" spans="1:9">
      <c r="A3" s="237" t="s">
        <v>220</v>
      </c>
      <c r="B3" s="252"/>
      <c r="C3" s="30"/>
      <c r="D3" s="252"/>
      <c r="E3" s="30"/>
      <c r="F3" s="252"/>
      <c r="G3" s="30"/>
      <c r="H3" s="252"/>
      <c r="I3" s="30">
        <v>2023</v>
      </c>
    </row>
    <row r="4" spans="1:9" ht="33.6">
      <c r="A4" s="4"/>
      <c r="B4" s="263" t="s">
        <v>555</v>
      </c>
      <c r="C4" s="264" t="s">
        <v>556</v>
      </c>
      <c r="D4" s="263" t="s">
        <v>557</v>
      </c>
      <c r="E4" s="264" t="s">
        <v>558</v>
      </c>
      <c r="F4" s="263" t="s">
        <v>559</v>
      </c>
      <c r="G4" s="264" t="s">
        <v>560</v>
      </c>
      <c r="H4" s="263" t="s">
        <v>561</v>
      </c>
      <c r="I4" s="264" t="s">
        <v>562</v>
      </c>
    </row>
    <row r="5" spans="1:9">
      <c r="A5" s="93" t="s">
        <v>563</v>
      </c>
      <c r="B5" s="35">
        <v>0</v>
      </c>
      <c r="C5" s="267">
        <v>0</v>
      </c>
      <c r="D5" s="246"/>
      <c r="E5" s="267"/>
      <c r="F5" s="35">
        <v>0</v>
      </c>
      <c r="G5" s="34">
        <v>0</v>
      </c>
      <c r="H5" s="35">
        <v>0</v>
      </c>
      <c r="I5" s="34">
        <v>0</v>
      </c>
    </row>
    <row r="6" spans="1:9">
      <c r="A6" s="93" t="s">
        <v>564</v>
      </c>
      <c r="B6" s="35">
        <v>0</v>
      </c>
      <c r="C6" s="267">
        <v>0</v>
      </c>
      <c r="D6" s="246"/>
      <c r="E6" s="267"/>
      <c r="F6" s="35">
        <v>0</v>
      </c>
      <c r="G6" s="34">
        <v>0</v>
      </c>
      <c r="H6" s="35">
        <v>0</v>
      </c>
      <c r="I6" s="34">
        <v>0</v>
      </c>
    </row>
    <row r="7" spans="1:9">
      <c r="A7" s="93" t="s">
        <v>565</v>
      </c>
      <c r="B7" s="35">
        <v>5975.1377650951745</v>
      </c>
      <c r="C7" s="267">
        <v>5112.0740744904797</v>
      </c>
      <c r="D7" s="246"/>
      <c r="E7" s="352">
        <v>1.4</v>
      </c>
      <c r="F7" s="35">
        <v>15522.096575419842</v>
      </c>
      <c r="G7" s="34">
        <v>15522.096575419842</v>
      </c>
      <c r="H7" s="35">
        <v>15522.096575419842</v>
      </c>
      <c r="I7" s="34">
        <v>7434.2939035707377</v>
      </c>
    </row>
    <row r="8" spans="1:9">
      <c r="A8" s="93" t="s">
        <v>567</v>
      </c>
      <c r="B8" s="246"/>
      <c r="C8" s="246"/>
      <c r="D8" s="35">
        <v>0</v>
      </c>
      <c r="E8" s="267">
        <v>0</v>
      </c>
      <c r="F8" s="35">
        <v>0</v>
      </c>
      <c r="G8" s="34">
        <v>0</v>
      </c>
      <c r="H8" s="35">
        <v>0</v>
      </c>
      <c r="I8" s="34">
        <v>0</v>
      </c>
    </row>
    <row r="9" spans="1:9">
      <c r="A9" s="93" t="s">
        <v>568</v>
      </c>
      <c r="B9" s="246"/>
      <c r="C9" s="246"/>
      <c r="D9" s="35">
        <v>0</v>
      </c>
      <c r="E9" s="246"/>
      <c r="F9" s="35">
        <v>0</v>
      </c>
      <c r="G9" s="34">
        <v>0</v>
      </c>
      <c r="H9" s="35">
        <v>0</v>
      </c>
      <c r="I9" s="34">
        <v>0</v>
      </c>
    </row>
    <row r="10" spans="1:9">
      <c r="A10" s="93" t="s">
        <v>569</v>
      </c>
      <c r="B10" s="246"/>
      <c r="C10" s="246"/>
      <c r="D10" s="35">
        <v>0</v>
      </c>
      <c r="E10" s="246"/>
      <c r="F10" s="35">
        <v>0</v>
      </c>
      <c r="G10" s="34">
        <v>0</v>
      </c>
      <c r="H10" s="35">
        <v>0</v>
      </c>
      <c r="I10" s="34">
        <v>0</v>
      </c>
    </row>
    <row r="11" spans="1:9">
      <c r="A11" s="93" t="s">
        <v>570</v>
      </c>
      <c r="B11" s="246"/>
      <c r="C11" s="246"/>
      <c r="D11" s="35">
        <v>0</v>
      </c>
      <c r="E11" s="246"/>
      <c r="F11" s="35">
        <v>0</v>
      </c>
      <c r="G11" s="34">
        <v>0</v>
      </c>
      <c r="H11" s="35">
        <v>0</v>
      </c>
      <c r="I11" s="34">
        <v>0</v>
      </c>
    </row>
    <row r="12" spans="1:9">
      <c r="A12" s="93" t="s">
        <v>571</v>
      </c>
      <c r="B12" s="246"/>
      <c r="C12" s="246"/>
      <c r="D12" s="246"/>
      <c r="E12" s="246"/>
      <c r="F12" s="35">
        <v>0</v>
      </c>
      <c r="G12" s="34">
        <v>0</v>
      </c>
      <c r="H12" s="35">
        <v>0</v>
      </c>
      <c r="I12" s="34">
        <v>0</v>
      </c>
    </row>
    <row r="13" spans="1:9">
      <c r="A13" s="93" t="s">
        <v>572</v>
      </c>
      <c r="B13" s="246"/>
      <c r="C13" s="246"/>
      <c r="D13" s="246"/>
      <c r="E13" s="246"/>
      <c r="F13" s="35">
        <v>0</v>
      </c>
      <c r="G13" s="34">
        <v>0</v>
      </c>
      <c r="H13" s="35">
        <v>0</v>
      </c>
      <c r="I13" s="34">
        <v>0</v>
      </c>
    </row>
    <row r="14" spans="1:9">
      <c r="A14" s="93" t="s">
        <v>573</v>
      </c>
      <c r="B14" s="246"/>
      <c r="C14" s="246"/>
      <c r="D14" s="246"/>
      <c r="E14" s="246"/>
      <c r="F14" s="35">
        <v>0</v>
      </c>
      <c r="G14" s="34">
        <v>0</v>
      </c>
      <c r="H14" s="35">
        <v>0</v>
      </c>
      <c r="I14" s="34">
        <v>0</v>
      </c>
    </row>
    <row r="15" spans="1:9">
      <c r="A15" s="94" t="s">
        <v>101</v>
      </c>
      <c r="B15" s="246"/>
      <c r="C15" s="246"/>
      <c r="D15" s="246"/>
      <c r="E15" s="246"/>
      <c r="F15" s="36">
        <v>15522.096575419842</v>
      </c>
      <c r="G15" s="37">
        <v>15522.096575419851</v>
      </c>
      <c r="H15" s="36">
        <v>15522.096575419851</v>
      </c>
      <c r="I15" s="37">
        <v>7434.2939035707377</v>
      </c>
    </row>
    <row r="17" spans="1:9">
      <c r="B17" s="312"/>
      <c r="C17" s="312"/>
    </row>
    <row r="19" spans="1:9">
      <c r="A19" s="97" t="s">
        <v>554</v>
      </c>
      <c r="B19" s="97"/>
      <c r="C19" s="97"/>
      <c r="D19" s="97"/>
      <c r="E19" s="97"/>
      <c r="F19" s="97"/>
      <c r="G19" s="97"/>
      <c r="H19" s="97"/>
      <c r="I19" s="97"/>
    </row>
    <row r="20" spans="1:9">
      <c r="A20" s="237" t="s">
        <v>220</v>
      </c>
      <c r="B20" s="252"/>
      <c r="C20" s="30"/>
      <c r="D20" s="252"/>
      <c r="E20" s="30"/>
      <c r="F20" s="252"/>
      <c r="G20" s="30"/>
      <c r="H20" s="252"/>
      <c r="I20" s="30">
        <v>2022</v>
      </c>
    </row>
    <row r="21" spans="1:9" ht="33.6">
      <c r="A21" s="4"/>
      <c r="B21" s="263" t="s">
        <v>555</v>
      </c>
      <c r="C21" s="264" t="s">
        <v>556</v>
      </c>
      <c r="D21" s="263" t="s">
        <v>557</v>
      </c>
      <c r="E21" s="264" t="s">
        <v>558</v>
      </c>
      <c r="F21" s="263" t="s">
        <v>559</v>
      </c>
      <c r="G21" s="264" t="s">
        <v>560</v>
      </c>
      <c r="H21" s="263" t="s">
        <v>561</v>
      </c>
      <c r="I21" s="264" t="s">
        <v>562</v>
      </c>
    </row>
    <row r="22" spans="1:9">
      <c r="A22" s="93" t="s">
        <v>563</v>
      </c>
      <c r="B22" s="35"/>
      <c r="C22" s="34"/>
      <c r="D22" s="246"/>
      <c r="E22" s="34"/>
      <c r="F22" s="35"/>
      <c r="G22" s="34"/>
      <c r="H22" s="35"/>
      <c r="I22" s="34"/>
    </row>
    <row r="23" spans="1:9">
      <c r="A23" s="93" t="s">
        <v>564</v>
      </c>
      <c r="B23" s="35"/>
      <c r="C23" s="34"/>
      <c r="D23" s="246"/>
      <c r="E23" s="34"/>
      <c r="F23" s="35"/>
      <c r="G23" s="34"/>
      <c r="H23" s="35"/>
      <c r="I23" s="34"/>
    </row>
    <row r="24" spans="1:9">
      <c r="A24" s="93" t="s">
        <v>565</v>
      </c>
      <c r="B24" s="35">
        <v>39810.344392309322</v>
      </c>
      <c r="C24" s="34">
        <v>7855.7372515606803</v>
      </c>
      <c r="D24" s="246"/>
      <c r="E24" s="255" t="s">
        <v>566</v>
      </c>
      <c r="F24" s="35">
        <v>66732.514301418007</v>
      </c>
      <c r="G24" s="34">
        <v>66732.514301418007</v>
      </c>
      <c r="H24" s="35">
        <v>66732.514301418007</v>
      </c>
      <c r="I24" s="34">
        <v>29980.191911121696</v>
      </c>
    </row>
    <row r="25" spans="1:9">
      <c r="A25" s="93" t="s">
        <v>567</v>
      </c>
      <c r="B25" s="246"/>
      <c r="C25" s="246"/>
      <c r="D25" s="35"/>
      <c r="E25" s="34"/>
      <c r="F25" s="35"/>
      <c r="G25" s="34"/>
      <c r="H25" s="35"/>
      <c r="I25" s="34"/>
    </row>
    <row r="26" spans="1:9">
      <c r="A26" s="93" t="s">
        <v>568</v>
      </c>
      <c r="B26" s="246"/>
      <c r="C26" s="246"/>
      <c r="D26" s="35"/>
      <c r="E26" s="246"/>
      <c r="F26" s="35"/>
      <c r="G26" s="34"/>
      <c r="H26" s="35"/>
      <c r="I26" s="34"/>
    </row>
    <row r="27" spans="1:9">
      <c r="A27" s="93" t="s">
        <v>569</v>
      </c>
      <c r="B27" s="246"/>
      <c r="C27" s="246"/>
      <c r="D27" s="35"/>
      <c r="E27" s="246"/>
      <c r="F27" s="35"/>
      <c r="G27" s="34"/>
      <c r="H27" s="35"/>
      <c r="I27" s="34"/>
    </row>
    <row r="28" spans="1:9">
      <c r="A28" s="93" t="s">
        <v>570</v>
      </c>
      <c r="B28" s="246"/>
      <c r="C28" s="246"/>
      <c r="D28" s="35"/>
      <c r="E28" s="246"/>
      <c r="F28" s="35"/>
      <c r="G28" s="34"/>
      <c r="H28" s="35"/>
      <c r="I28" s="34"/>
    </row>
    <row r="29" spans="1:9">
      <c r="A29" s="93" t="s">
        <v>571</v>
      </c>
      <c r="B29" s="246"/>
      <c r="C29" s="246"/>
      <c r="D29" s="246"/>
      <c r="E29" s="246"/>
      <c r="F29" s="35"/>
      <c r="G29" s="34"/>
      <c r="H29" s="35"/>
      <c r="I29" s="34"/>
    </row>
    <row r="30" spans="1:9">
      <c r="A30" s="93" t="s">
        <v>572</v>
      </c>
      <c r="B30" s="246"/>
      <c r="C30" s="246"/>
      <c r="D30" s="246"/>
      <c r="E30" s="246"/>
      <c r="F30" s="35"/>
      <c r="G30" s="34"/>
      <c r="H30" s="35"/>
      <c r="I30" s="34"/>
    </row>
    <row r="31" spans="1:9">
      <c r="A31" s="93" t="s">
        <v>573</v>
      </c>
      <c r="B31" s="246"/>
      <c r="C31" s="246"/>
      <c r="D31" s="246"/>
      <c r="E31" s="246"/>
      <c r="F31" s="35"/>
      <c r="G31" s="34"/>
      <c r="H31" s="35"/>
      <c r="I31" s="34"/>
    </row>
    <row r="32" spans="1:9">
      <c r="A32" s="94" t="s">
        <v>101</v>
      </c>
      <c r="B32" s="246"/>
      <c r="C32" s="246"/>
      <c r="D32" s="246"/>
      <c r="E32" s="246"/>
      <c r="F32" s="91">
        <v>66732.514301418007</v>
      </c>
      <c r="G32" s="34">
        <v>66732.514301418007</v>
      </c>
      <c r="H32" s="91">
        <v>66732.514301418007</v>
      </c>
      <c r="I32" s="34">
        <v>29980.191911121696</v>
      </c>
    </row>
  </sheetData>
  <pageMargins left="0.7" right="0.7" top="0.75" bottom="0.75" header="0.3" footer="0.3"/>
  <pageSetup paperSize="9" orientation="portrait" r:id="rId1"/>
  <customProperties>
    <customPr name="_pios_id" r:id="rId2"/>
  </customProperties>
  <ignoredErrors>
    <ignoredError sqref="E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41A4-BAAD-42CC-AE25-838B888FC8B4}">
  <sheetPr>
    <tabColor rgb="FF447FA6"/>
  </sheetPr>
  <dimension ref="A1:F58"/>
  <sheetViews>
    <sheetView showGridLines="0" zoomScaleNormal="100" workbookViewId="0">
      <selection activeCell="A2" sqref="A2"/>
    </sheetView>
  </sheetViews>
  <sheetFormatPr defaultRowHeight="14.4"/>
  <cols>
    <col min="1" max="1" width="94.6640625" customWidth="1"/>
    <col min="2" max="2" width="12.88671875" customWidth="1"/>
    <col min="3" max="3" width="11.44140625" customWidth="1"/>
    <col min="4" max="4" width="12.88671875" customWidth="1"/>
    <col min="5" max="5" width="11.44140625" customWidth="1"/>
    <col min="6" max="6" width="11.33203125" customWidth="1"/>
  </cols>
  <sheetData>
    <row r="1" spans="1:6">
      <c r="A1" s="2"/>
      <c r="B1" s="2"/>
      <c r="C1" s="2"/>
      <c r="D1" s="2"/>
      <c r="E1" s="2"/>
      <c r="F1" s="2"/>
    </row>
    <row r="2" spans="1:6">
      <c r="A2" s="25" t="s">
        <v>854</v>
      </c>
      <c r="B2" s="3"/>
      <c r="C2" s="3"/>
      <c r="D2" s="3"/>
      <c r="E2" s="3"/>
      <c r="F2" s="3"/>
    </row>
    <row r="3" spans="1:6">
      <c r="A3" s="26" t="s">
        <v>72</v>
      </c>
      <c r="B3" s="435" t="s">
        <v>849</v>
      </c>
      <c r="C3" s="436" t="s">
        <v>846</v>
      </c>
      <c r="D3" s="435" t="s">
        <v>102</v>
      </c>
      <c r="E3" s="436" t="s">
        <v>103</v>
      </c>
      <c r="F3" s="437">
        <v>2021</v>
      </c>
    </row>
    <row r="4" spans="1:6">
      <c r="A4" s="20"/>
      <c r="B4" s="12"/>
      <c r="C4" s="5"/>
      <c r="D4" s="12"/>
      <c r="E4" s="5"/>
      <c r="F4" s="12"/>
    </row>
    <row r="5" spans="1:6">
      <c r="A5" s="22" t="s">
        <v>104</v>
      </c>
      <c r="B5" s="13"/>
      <c r="C5" s="6"/>
      <c r="D5" s="13"/>
      <c r="E5" s="6"/>
      <c r="F5" s="13"/>
    </row>
    <row r="6" spans="1:6">
      <c r="A6" s="20" t="s">
        <v>105</v>
      </c>
      <c r="B6" s="14">
        <v>773.73367561507996</v>
      </c>
      <c r="C6" s="7">
        <v>773.93618118348002</v>
      </c>
      <c r="D6" s="14">
        <v>775.93197349325999</v>
      </c>
      <c r="E6" s="7">
        <v>775.89004759142995</v>
      </c>
      <c r="F6" s="14">
        <v>778.69</v>
      </c>
    </row>
    <row r="7" spans="1:6">
      <c r="A7" s="20" t="s">
        <v>106</v>
      </c>
      <c r="B7" s="14">
        <v>773.73367561507996</v>
      </c>
      <c r="C7" s="7">
        <v>773.93618118348002</v>
      </c>
      <c r="D7" s="14">
        <v>775.93197349325999</v>
      </c>
      <c r="E7" s="7">
        <v>775.89004759142995</v>
      </c>
      <c r="F7" s="14">
        <v>778.69</v>
      </c>
    </row>
    <row r="8" spans="1:6">
      <c r="A8" s="20" t="s">
        <v>107</v>
      </c>
      <c r="B8" s="14">
        <v>773.73367561507996</v>
      </c>
      <c r="C8" s="7">
        <v>773.93618118348002</v>
      </c>
      <c r="D8" s="14">
        <v>775.93197349325999</v>
      </c>
      <c r="E8" s="7">
        <v>775.89004759142995</v>
      </c>
      <c r="F8" s="14">
        <v>778.69</v>
      </c>
    </row>
    <row r="9" spans="1:6">
      <c r="A9" s="20"/>
      <c r="B9" s="15"/>
      <c r="C9" s="8"/>
      <c r="D9" s="15"/>
      <c r="E9" s="8"/>
      <c r="F9" s="15"/>
    </row>
    <row r="10" spans="1:6">
      <c r="A10" s="22" t="s">
        <v>108</v>
      </c>
      <c r="B10" s="15"/>
      <c r="C10" s="8"/>
      <c r="D10" s="15"/>
      <c r="E10" s="8"/>
      <c r="F10" s="15"/>
    </row>
    <row r="11" spans="1:6">
      <c r="A11" s="20" t="s">
        <v>109</v>
      </c>
      <c r="B11" s="14">
        <v>4584.6847449930847</v>
      </c>
      <c r="C11" s="7">
        <v>4526.5766615528419</v>
      </c>
      <c r="D11" s="14">
        <v>4263.3515970336102</v>
      </c>
      <c r="E11" s="7">
        <v>3861.5017124355504</v>
      </c>
      <c r="F11" s="14">
        <v>3725.9059999999999</v>
      </c>
    </row>
    <row r="12" spans="1:6">
      <c r="A12" s="20"/>
      <c r="B12" s="15"/>
      <c r="C12" s="8"/>
      <c r="D12" s="15"/>
      <c r="E12" s="8"/>
      <c r="F12" s="15"/>
    </row>
    <row r="13" spans="1:6">
      <c r="A13" s="22" t="s">
        <v>110</v>
      </c>
      <c r="B13" s="15"/>
      <c r="C13" s="8"/>
      <c r="D13" s="15"/>
      <c r="E13" s="8"/>
      <c r="F13" s="15"/>
    </row>
    <row r="14" spans="1:6">
      <c r="A14" s="20" t="s">
        <v>111</v>
      </c>
      <c r="B14" s="16">
        <v>0.16876485923270326</v>
      </c>
      <c r="C14" s="9">
        <v>0.17097604637010194</v>
      </c>
      <c r="D14" s="16">
        <v>0.18200046510000001</v>
      </c>
      <c r="E14" s="9">
        <v>0.20092961379999999</v>
      </c>
      <c r="F14" s="16">
        <v>0.20899000000000001</v>
      </c>
    </row>
    <row r="15" spans="1:6">
      <c r="A15" s="20" t="s">
        <v>112</v>
      </c>
      <c r="B15" s="16">
        <v>0.16876485923270326</v>
      </c>
      <c r="C15" s="9">
        <v>0.17097604637010194</v>
      </c>
      <c r="D15" s="16">
        <v>0.18200046510000001</v>
      </c>
      <c r="E15" s="9">
        <v>0.20092961379999999</v>
      </c>
      <c r="F15" s="16">
        <v>0.20899000000000001</v>
      </c>
    </row>
    <row r="16" spans="1:6">
      <c r="A16" s="20" t="s">
        <v>113</v>
      </c>
      <c r="B16" s="16">
        <v>0.16876485923270326</v>
      </c>
      <c r="C16" s="9">
        <v>0.17097604637010194</v>
      </c>
      <c r="D16" s="16">
        <v>0.18200046510000001</v>
      </c>
      <c r="E16" s="9">
        <v>0.20092961379999999</v>
      </c>
      <c r="F16" s="16">
        <v>0.20899000000000001</v>
      </c>
    </row>
    <row r="17" spans="1:6">
      <c r="A17" s="20"/>
      <c r="B17" s="16"/>
      <c r="C17" s="9"/>
      <c r="D17" s="16"/>
      <c r="E17" s="9"/>
      <c r="F17" s="16"/>
    </row>
    <row r="18" spans="1:6">
      <c r="A18" s="23" t="s">
        <v>114</v>
      </c>
      <c r="B18" s="17"/>
      <c r="C18" s="4"/>
      <c r="D18" s="17"/>
      <c r="E18" s="4"/>
      <c r="F18" s="17"/>
    </row>
    <row r="19" spans="1:6">
      <c r="A19" s="21" t="s">
        <v>115</v>
      </c>
      <c r="B19" s="16">
        <v>4.0999999999999995E-2</v>
      </c>
      <c r="C19" s="9">
        <v>2.8999999999999998E-2</v>
      </c>
      <c r="D19" s="16">
        <v>2.8999999999999998E-2</v>
      </c>
      <c r="E19" s="9">
        <v>2.8999999999999998E-2</v>
      </c>
      <c r="F19" s="16">
        <v>2.8999999999999998E-2</v>
      </c>
    </row>
    <row r="20" spans="1:6">
      <c r="A20" s="21" t="s">
        <v>116</v>
      </c>
      <c r="B20" s="16">
        <v>2.3099999999999996E-2</v>
      </c>
      <c r="C20" s="9">
        <v>1.6E-2</v>
      </c>
      <c r="D20" s="16">
        <v>1.6E-2</v>
      </c>
      <c r="E20" s="9">
        <v>1.6E-2</v>
      </c>
      <c r="F20" s="16">
        <v>1.6E-2</v>
      </c>
    </row>
    <row r="21" spans="1:6">
      <c r="A21" s="21" t="s">
        <v>117</v>
      </c>
      <c r="B21" s="16">
        <v>3.0799999999999994E-2</v>
      </c>
      <c r="C21" s="9">
        <v>2.1000000000000005E-2</v>
      </c>
      <c r="D21" s="16">
        <v>2.1000000000000005E-2</v>
      </c>
      <c r="E21" s="9">
        <v>2.1000000000000005E-2</v>
      </c>
      <c r="F21" s="16">
        <v>2.1000000000000005E-2</v>
      </c>
    </row>
    <row r="22" spans="1:6">
      <c r="A22" s="21" t="s">
        <v>118</v>
      </c>
      <c r="B22" s="16">
        <v>0.121</v>
      </c>
      <c r="C22" s="9">
        <v>0.109</v>
      </c>
      <c r="D22" s="16">
        <v>0.109</v>
      </c>
      <c r="E22" s="9">
        <v>0.109</v>
      </c>
      <c r="F22" s="16">
        <v>0.109</v>
      </c>
    </row>
    <row r="23" spans="1:6">
      <c r="A23" s="20"/>
      <c r="B23" s="16"/>
      <c r="C23" s="9"/>
      <c r="D23" s="16"/>
      <c r="E23" s="9"/>
      <c r="F23" s="16"/>
    </row>
    <row r="24" spans="1:6">
      <c r="A24" s="22" t="s">
        <v>119</v>
      </c>
      <c r="B24" s="16"/>
      <c r="C24" s="9"/>
      <c r="D24" s="16"/>
      <c r="E24" s="9"/>
      <c r="F24" s="16"/>
    </row>
    <row r="25" spans="1:6">
      <c r="A25" s="20" t="s">
        <v>120</v>
      </c>
      <c r="B25" s="16">
        <v>2.5000000000000001E-2</v>
      </c>
      <c r="C25" s="9">
        <v>2.5000000000000001E-2</v>
      </c>
      <c r="D25" s="16">
        <v>2.4999999946321783E-2</v>
      </c>
      <c r="E25" s="9">
        <v>2.4999999946321783E-2</v>
      </c>
      <c r="F25" s="16">
        <v>2.4999999946321783E-2</v>
      </c>
    </row>
    <row r="26" spans="1:6">
      <c r="A26" s="20" t="s">
        <v>121</v>
      </c>
      <c r="B26" s="16">
        <v>0</v>
      </c>
      <c r="C26" s="9">
        <v>0</v>
      </c>
      <c r="D26" s="16">
        <v>0</v>
      </c>
      <c r="E26" s="9">
        <v>0</v>
      </c>
      <c r="F26" s="16">
        <v>0</v>
      </c>
    </row>
    <row r="27" spans="1:6">
      <c r="A27" s="20" t="s">
        <v>122</v>
      </c>
      <c r="B27" s="16">
        <v>0.01</v>
      </c>
      <c r="C27" s="9">
        <v>0</v>
      </c>
      <c r="D27" s="16">
        <v>0</v>
      </c>
      <c r="E27" s="9">
        <v>0</v>
      </c>
      <c r="F27" s="16">
        <v>0</v>
      </c>
    </row>
    <row r="28" spans="1:6">
      <c r="A28" s="20" t="s">
        <v>123</v>
      </c>
      <c r="B28" s="16">
        <v>0</v>
      </c>
      <c r="C28" s="9">
        <v>0</v>
      </c>
      <c r="D28" s="16">
        <v>0</v>
      </c>
      <c r="E28" s="9">
        <v>0</v>
      </c>
      <c r="F28" s="16">
        <v>0</v>
      </c>
    </row>
    <row r="29" spans="1:6">
      <c r="A29" s="20" t="s">
        <v>124</v>
      </c>
      <c r="B29" s="16">
        <v>0</v>
      </c>
      <c r="C29" s="9">
        <v>0</v>
      </c>
      <c r="D29" s="16">
        <v>0</v>
      </c>
      <c r="E29" s="9">
        <v>0</v>
      </c>
      <c r="F29" s="16">
        <v>0</v>
      </c>
    </row>
    <row r="30" spans="1:6">
      <c r="A30" s="20" t="s">
        <v>125</v>
      </c>
      <c r="B30" s="16">
        <v>0</v>
      </c>
      <c r="C30" s="9">
        <v>0</v>
      </c>
      <c r="D30" s="16">
        <v>0</v>
      </c>
      <c r="E30" s="9">
        <v>0</v>
      </c>
      <c r="F30" s="16">
        <v>0</v>
      </c>
    </row>
    <row r="31" spans="1:6">
      <c r="A31" s="20" t="s">
        <v>126</v>
      </c>
      <c r="B31" s="16">
        <v>3.5000000000000003E-2</v>
      </c>
      <c r="C31" s="9">
        <v>3.5000000000000003E-2</v>
      </c>
      <c r="D31" s="16">
        <v>2.4999999946321783E-2</v>
      </c>
      <c r="E31" s="9">
        <v>2.4999999946321783E-2</v>
      </c>
      <c r="F31" s="16">
        <v>2.4999999946321783E-2</v>
      </c>
    </row>
    <row r="32" spans="1:6">
      <c r="A32" s="20" t="s">
        <v>127</v>
      </c>
      <c r="B32" s="16">
        <v>0.156</v>
      </c>
      <c r="C32" s="9">
        <v>0.14399999999999999</v>
      </c>
      <c r="D32" s="16">
        <v>0.13400000000000001</v>
      </c>
      <c r="E32" s="9">
        <v>0.13400000000000001</v>
      </c>
      <c r="F32" s="16">
        <v>0.13400000000000001</v>
      </c>
    </row>
    <row r="33" spans="1:6">
      <c r="A33" s="20" t="s">
        <v>128</v>
      </c>
      <c r="B33" s="16">
        <v>0.10066485923270327</v>
      </c>
      <c r="C33" s="9">
        <v>0.10299999999999999</v>
      </c>
      <c r="D33" s="16">
        <v>0.12100046508787689</v>
      </c>
      <c r="E33" s="9">
        <v>0.1399296137543482</v>
      </c>
      <c r="F33" s="16">
        <v>0.14799000000000001</v>
      </c>
    </row>
    <row r="34" spans="1:6">
      <c r="A34" s="20"/>
      <c r="B34" s="16"/>
      <c r="C34" s="9"/>
      <c r="D34" s="16"/>
      <c r="E34" s="9"/>
      <c r="F34" s="16"/>
    </row>
    <row r="35" spans="1:6">
      <c r="A35" s="22" t="s">
        <v>15</v>
      </c>
      <c r="B35" s="16"/>
      <c r="C35" s="9"/>
      <c r="D35" s="16"/>
      <c r="E35" s="9"/>
      <c r="F35" s="16"/>
    </row>
    <row r="36" spans="1:6">
      <c r="A36" s="20" t="s">
        <v>129</v>
      </c>
      <c r="B36" s="14">
        <v>16123.29835074829</v>
      </c>
      <c r="C36" s="7">
        <v>14870.969089178512</v>
      </c>
      <c r="D36" s="14">
        <v>14262.724583539499</v>
      </c>
      <c r="E36" s="7">
        <v>12497.6121846231</v>
      </c>
      <c r="F36" s="14">
        <v>11903.637299718901</v>
      </c>
    </row>
    <row r="37" spans="1:6">
      <c r="A37" s="20" t="s">
        <v>130</v>
      </c>
      <c r="B37" s="18">
        <v>4.7988547899999998E-2</v>
      </c>
      <c r="C37" s="10">
        <v>5.2043426099999998E-2</v>
      </c>
      <c r="D37" s="18">
        <v>5.4402787399999999E-2</v>
      </c>
      <c r="E37" s="10">
        <v>6.2083063199999997E-2</v>
      </c>
      <c r="F37" s="18">
        <v>6.5420000000000006E-2</v>
      </c>
    </row>
    <row r="38" spans="1:6">
      <c r="A38" s="20"/>
      <c r="B38" s="15"/>
      <c r="C38" s="8"/>
      <c r="D38" s="15"/>
      <c r="E38" s="8"/>
      <c r="F38" s="15"/>
    </row>
    <row r="39" spans="1:6">
      <c r="A39" s="289" t="s">
        <v>131</v>
      </c>
      <c r="B39" s="16"/>
      <c r="C39" s="9"/>
      <c r="D39" s="16"/>
      <c r="E39" s="9"/>
      <c r="F39" s="16"/>
    </row>
    <row r="40" spans="1:6">
      <c r="A40" s="20" t="s">
        <v>132</v>
      </c>
      <c r="B40" s="16">
        <v>0</v>
      </c>
      <c r="C40" s="9">
        <v>0</v>
      </c>
      <c r="D40" s="16">
        <v>0</v>
      </c>
      <c r="E40" s="9">
        <v>0</v>
      </c>
      <c r="F40" s="16">
        <v>0</v>
      </c>
    </row>
    <row r="41" spans="1:6">
      <c r="A41" s="20" t="s">
        <v>116</v>
      </c>
      <c r="B41" s="16">
        <v>0</v>
      </c>
      <c r="C41" s="9">
        <v>0</v>
      </c>
      <c r="D41" s="16">
        <v>0</v>
      </c>
      <c r="E41" s="9">
        <v>0</v>
      </c>
      <c r="F41" s="16">
        <v>0</v>
      </c>
    </row>
    <row r="42" spans="1:6">
      <c r="A42" s="20" t="s">
        <v>133</v>
      </c>
      <c r="B42" s="16">
        <v>0.03</v>
      </c>
      <c r="C42" s="9">
        <v>0.03</v>
      </c>
      <c r="D42" s="16">
        <v>0.03</v>
      </c>
      <c r="E42" s="9">
        <v>0.03</v>
      </c>
      <c r="F42" s="16">
        <v>3.1960000000000002E-2</v>
      </c>
    </row>
    <row r="43" spans="1:6">
      <c r="A43" s="20"/>
      <c r="B43" s="15"/>
      <c r="C43" s="8"/>
      <c r="D43" s="15"/>
      <c r="E43" s="8"/>
      <c r="F43" s="15"/>
    </row>
    <row r="44" spans="1:6">
      <c r="A44" s="22" t="s">
        <v>134</v>
      </c>
      <c r="B44" s="16"/>
      <c r="C44" s="9"/>
      <c r="D44" s="16"/>
      <c r="E44" s="9"/>
      <c r="F44" s="16"/>
    </row>
    <row r="45" spans="1:6">
      <c r="A45" s="20" t="s">
        <v>135</v>
      </c>
      <c r="B45" s="309">
        <v>0</v>
      </c>
      <c r="C45" s="9">
        <v>0</v>
      </c>
      <c r="D45" s="309">
        <v>0</v>
      </c>
      <c r="E45" s="9">
        <v>0</v>
      </c>
      <c r="F45" s="16">
        <v>0</v>
      </c>
    </row>
    <row r="46" spans="1:6">
      <c r="A46" s="20" t="s">
        <v>136</v>
      </c>
      <c r="B46" s="16">
        <v>0.03</v>
      </c>
      <c r="C46" s="9">
        <v>0.03</v>
      </c>
      <c r="D46" s="16">
        <v>0.03</v>
      </c>
      <c r="E46" s="9">
        <v>0.03</v>
      </c>
      <c r="F46" s="16">
        <v>3.1960000000000002E-2</v>
      </c>
    </row>
    <row r="47" spans="1:6">
      <c r="A47" s="20"/>
      <c r="B47" s="15"/>
      <c r="C47" s="8"/>
      <c r="D47" s="15"/>
      <c r="E47" s="8"/>
      <c r="F47" s="15"/>
    </row>
    <row r="48" spans="1:6">
      <c r="A48" s="22" t="s">
        <v>839</v>
      </c>
      <c r="B48" s="15"/>
      <c r="C48" s="8"/>
      <c r="D48" s="15"/>
      <c r="E48" s="8"/>
      <c r="F48" s="15"/>
    </row>
    <row r="49" spans="1:6">
      <c r="A49" s="20" t="s">
        <v>137</v>
      </c>
      <c r="B49" s="14">
        <v>1089.9537126233333</v>
      </c>
      <c r="C49" s="384">
        <v>816.04426948820117</v>
      </c>
      <c r="D49" s="14">
        <v>800.49962112987816</v>
      </c>
      <c r="E49" s="7">
        <v>866.51907578558769</v>
      </c>
      <c r="F49" s="14">
        <v>1411.9272994800001</v>
      </c>
    </row>
    <row r="50" spans="1:6">
      <c r="A50" s="20" t="s">
        <v>138</v>
      </c>
      <c r="B50" s="14">
        <v>936.89657273698549</v>
      </c>
      <c r="C50" s="384">
        <v>829.86806057232775</v>
      </c>
      <c r="D50" s="14">
        <v>796.01958407620634</v>
      </c>
      <c r="E50" s="7">
        <v>633.49818608877445</v>
      </c>
      <c r="F50" s="14">
        <v>688.40188265597499</v>
      </c>
    </row>
    <row r="51" spans="1:6">
      <c r="A51" s="20" t="s">
        <v>139</v>
      </c>
      <c r="B51" s="14">
        <v>324.26827515373549</v>
      </c>
      <c r="C51" s="384">
        <v>313.98553490496903</v>
      </c>
      <c r="D51" s="14">
        <v>317.89900397005698</v>
      </c>
      <c r="E51" s="7">
        <v>350.36604794396635</v>
      </c>
      <c r="F51" s="14">
        <v>291.26708101286403</v>
      </c>
    </row>
    <row r="52" spans="1:6">
      <c r="A52" s="20" t="s">
        <v>140</v>
      </c>
      <c r="B52" s="14">
        <v>607.62829758324995</v>
      </c>
      <c r="C52" s="384">
        <v>515.94652405735872</v>
      </c>
      <c r="D52" s="14">
        <v>478.12058010948272</v>
      </c>
      <c r="E52" s="7">
        <v>283.1321381448081</v>
      </c>
      <c r="F52" s="14">
        <v>397.13480164311096</v>
      </c>
    </row>
    <row r="53" spans="1:6">
      <c r="A53" s="20" t="s">
        <v>141</v>
      </c>
      <c r="B53" s="19">
        <v>1.793783661752522</v>
      </c>
      <c r="C53" s="385">
        <v>1.5816450570708369</v>
      </c>
      <c r="D53" s="19">
        <v>1.6742630508533547</v>
      </c>
      <c r="E53" s="11">
        <v>3.0604758663688187</v>
      </c>
      <c r="F53" s="19">
        <v>3.555284738678838</v>
      </c>
    </row>
    <row r="54" spans="1:6">
      <c r="A54" s="20"/>
      <c r="B54" s="15"/>
      <c r="C54" s="8"/>
      <c r="D54" s="15"/>
      <c r="E54" s="8"/>
      <c r="F54" s="15"/>
    </row>
    <row r="55" spans="1:6">
      <c r="A55" s="22" t="s">
        <v>142</v>
      </c>
      <c r="B55" s="15"/>
      <c r="C55" s="8"/>
      <c r="D55" s="15"/>
      <c r="E55" s="8"/>
      <c r="F55" s="15"/>
    </row>
    <row r="56" spans="1:6">
      <c r="A56" s="20" t="s">
        <v>143</v>
      </c>
      <c r="B56" s="14">
        <v>13538.635030400448</v>
      </c>
      <c r="C56" s="7">
        <v>12464.173217282603</v>
      </c>
      <c r="D56" s="14">
        <v>11270.023467842899</v>
      </c>
      <c r="E56" s="7">
        <v>11043.1271835306</v>
      </c>
      <c r="F56" s="14">
        <v>11346.094999999999</v>
      </c>
    </row>
    <row r="57" spans="1:6">
      <c r="A57" s="20" t="s">
        <v>144</v>
      </c>
      <c r="B57" s="14">
        <v>10502.741453989056</v>
      </c>
      <c r="C57" s="7">
        <v>9429.8892835913648</v>
      </c>
      <c r="D57" s="14">
        <v>8656.9555559277196</v>
      </c>
      <c r="E57" s="7">
        <v>7924.3016663195103</v>
      </c>
      <c r="F57" s="14">
        <v>9014.24</v>
      </c>
    </row>
    <row r="58" spans="1:6">
      <c r="A58" s="20" t="s">
        <v>145</v>
      </c>
      <c r="B58" s="19">
        <v>1.2890572513577705</v>
      </c>
      <c r="C58" s="11">
        <v>1.321773017947421</v>
      </c>
      <c r="D58" s="19">
        <v>1.3018460583554636</v>
      </c>
      <c r="E58" s="11">
        <v>1.3935773331884846</v>
      </c>
      <c r="F58" s="346">
        <v>1.2586999999999999</v>
      </c>
    </row>
  </sheetData>
  <pageMargins left="0.7" right="0.7" top="0.75" bottom="0.75" header="0.3" footer="0.3"/>
  <pageSetup paperSize="9" orientation="portrait" r:id="rId1"/>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D793C-A526-495B-B5A4-FDDE4437A709}">
  <sheetPr>
    <tabColor rgb="FF447FA6"/>
  </sheetPr>
  <dimension ref="A2:C22"/>
  <sheetViews>
    <sheetView showGridLines="0" zoomScaleNormal="100" workbookViewId="0">
      <selection activeCell="B25" sqref="B25"/>
    </sheetView>
  </sheetViews>
  <sheetFormatPr defaultRowHeight="14.4"/>
  <cols>
    <col min="1" max="1" width="64.6640625" customWidth="1"/>
    <col min="2" max="3" width="12.5546875" customWidth="1"/>
  </cols>
  <sheetData>
    <row r="2" spans="1:3">
      <c r="A2" s="25" t="s">
        <v>574</v>
      </c>
      <c r="B2" s="2"/>
      <c r="C2" s="2"/>
    </row>
    <row r="3" spans="1:3">
      <c r="A3" s="51" t="s">
        <v>220</v>
      </c>
      <c r="B3" s="92"/>
      <c r="C3" s="376">
        <v>2023</v>
      </c>
    </row>
    <row r="4" spans="1:3">
      <c r="A4" s="256"/>
      <c r="B4" s="253" t="s">
        <v>561</v>
      </c>
      <c r="C4" s="254" t="s">
        <v>562</v>
      </c>
    </row>
    <row r="5" spans="1:3">
      <c r="A5" s="74" t="s">
        <v>575</v>
      </c>
      <c r="B5" s="35">
        <v>0</v>
      </c>
      <c r="C5" s="34">
        <v>0</v>
      </c>
    </row>
    <row r="6" spans="1:3">
      <c r="A6" s="74" t="s">
        <v>576</v>
      </c>
      <c r="B6" s="246"/>
      <c r="C6" s="34"/>
    </row>
    <row r="7" spans="1:3">
      <c r="A7" s="74" t="s">
        <v>577</v>
      </c>
      <c r="B7" s="246"/>
      <c r="C7" s="34"/>
    </row>
    <row r="8" spans="1:3">
      <c r="A8" s="74" t="s">
        <v>578</v>
      </c>
      <c r="B8" s="35">
        <v>15522.096575419842</v>
      </c>
      <c r="C8" s="34">
        <v>5739.1169966863272</v>
      </c>
    </row>
    <row r="9" spans="1:3">
      <c r="A9" s="74" t="s">
        <v>579</v>
      </c>
      <c r="B9" s="35">
        <v>0</v>
      </c>
      <c r="C9" s="34">
        <v>0</v>
      </c>
    </row>
    <row r="10" spans="1:3">
      <c r="A10" s="84" t="s">
        <v>580</v>
      </c>
      <c r="B10" s="91">
        <v>15522.096575419842</v>
      </c>
      <c r="C10" s="34">
        <v>5739.1169966863272</v>
      </c>
    </row>
    <row r="12" spans="1:3">
      <c r="B12" s="312"/>
    </row>
    <row r="14" spans="1:3">
      <c r="A14" s="25" t="s">
        <v>574</v>
      </c>
      <c r="B14" s="2"/>
      <c r="C14" s="2"/>
    </row>
    <row r="15" spans="1:3">
      <c r="A15" s="51" t="s">
        <v>220</v>
      </c>
      <c r="B15" s="92"/>
      <c r="C15" s="376">
        <v>2022</v>
      </c>
    </row>
    <row r="16" spans="1:3">
      <c r="A16" s="256"/>
      <c r="B16" s="253" t="s">
        <v>561</v>
      </c>
      <c r="C16" s="254" t="s">
        <v>562</v>
      </c>
    </row>
    <row r="17" spans="1:3">
      <c r="A17" s="74" t="s">
        <v>575</v>
      </c>
      <c r="B17" s="35"/>
      <c r="C17" s="34"/>
    </row>
    <row r="18" spans="1:3">
      <c r="A18" s="74" t="s">
        <v>576</v>
      </c>
      <c r="B18" s="246"/>
      <c r="C18" s="34"/>
    </row>
    <row r="19" spans="1:3">
      <c r="A19" s="74" t="s">
        <v>577</v>
      </c>
      <c r="B19" s="246"/>
      <c r="C19" s="34"/>
    </row>
    <row r="20" spans="1:3">
      <c r="A20" s="74" t="s">
        <v>578</v>
      </c>
      <c r="B20" s="35">
        <v>320581.75270452502</v>
      </c>
      <c r="C20" s="34">
        <v>41904.435654034503</v>
      </c>
    </row>
    <row r="21" spans="1:3">
      <c r="A21" s="74" t="s">
        <v>579</v>
      </c>
      <c r="B21" s="35"/>
      <c r="C21" s="34"/>
    </row>
    <row r="22" spans="1:3">
      <c r="A22" s="84" t="s">
        <v>580</v>
      </c>
      <c r="B22" s="91">
        <v>320581.75270452502</v>
      </c>
      <c r="C22" s="34">
        <v>41904.435654034503</v>
      </c>
    </row>
  </sheetData>
  <pageMargins left="0.7" right="0.7" top="0.75" bottom="0.75" header="0.3" footer="0.3"/>
  <pageSetup paperSize="9" orientation="portrait" r:id="rId1"/>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EA0-7906-4DDF-9F90-AE85F8CF0676}">
  <sheetPr>
    <tabColor rgb="FF447FA6"/>
  </sheetPr>
  <dimension ref="A2:L32"/>
  <sheetViews>
    <sheetView showGridLines="0" workbookViewId="0">
      <selection activeCell="A8" sqref="A8"/>
    </sheetView>
  </sheetViews>
  <sheetFormatPr defaultRowHeight="14.4"/>
  <cols>
    <col min="1" max="1" width="62" customWidth="1"/>
    <col min="2" max="5" width="7.6640625" customWidth="1"/>
    <col min="6" max="6" width="9.109375" bestFit="1" customWidth="1"/>
    <col min="7" max="7" width="10.109375" bestFit="1" customWidth="1"/>
    <col min="8" max="12" width="7.6640625" customWidth="1"/>
  </cols>
  <sheetData>
    <row r="2" spans="1:12">
      <c r="A2" s="25" t="s">
        <v>581</v>
      </c>
      <c r="B2" s="2"/>
      <c r="C2" s="2"/>
      <c r="D2" s="2"/>
      <c r="E2" s="2"/>
      <c r="F2" s="2"/>
      <c r="G2" s="2"/>
      <c r="H2" s="2"/>
      <c r="I2" s="2"/>
      <c r="J2" s="2"/>
      <c r="K2" s="2"/>
      <c r="L2" s="2">
        <v>2023</v>
      </c>
    </row>
    <row r="3" spans="1:12">
      <c r="A3" s="51" t="s">
        <v>220</v>
      </c>
      <c r="B3" s="486" t="s">
        <v>582</v>
      </c>
      <c r="C3" s="486"/>
      <c r="D3" s="486"/>
      <c r="E3" s="486"/>
      <c r="F3" s="486"/>
      <c r="G3" s="486"/>
      <c r="H3" s="486"/>
      <c r="I3" s="486"/>
      <c r="J3" s="486"/>
      <c r="K3" s="486"/>
      <c r="L3" s="486"/>
    </row>
    <row r="4" spans="1:12">
      <c r="A4" s="257"/>
      <c r="B4" s="258">
        <v>0</v>
      </c>
      <c r="C4" s="259">
        <v>0.02</v>
      </c>
      <c r="D4" s="258">
        <v>0.04</v>
      </c>
      <c r="E4" s="259">
        <v>0.1</v>
      </c>
      <c r="F4" s="258">
        <v>0.2</v>
      </c>
      <c r="G4" s="259">
        <v>0.5</v>
      </c>
      <c r="H4" s="258">
        <v>0.7</v>
      </c>
      <c r="I4" s="259">
        <v>0.75</v>
      </c>
      <c r="J4" s="258">
        <v>1</v>
      </c>
      <c r="K4" s="259">
        <v>1.5</v>
      </c>
      <c r="L4" s="258">
        <v>2.5</v>
      </c>
    </row>
    <row r="5" spans="1:12">
      <c r="A5" s="74" t="s">
        <v>583</v>
      </c>
      <c r="B5" s="35"/>
      <c r="C5" s="34"/>
      <c r="D5" s="35"/>
      <c r="E5" s="34"/>
      <c r="F5" s="35"/>
      <c r="G5" s="34"/>
      <c r="H5" s="35"/>
      <c r="I5" s="34"/>
      <c r="J5" s="35"/>
      <c r="K5" s="34"/>
      <c r="L5" s="35"/>
    </row>
    <row r="6" spans="1:12">
      <c r="A6" s="74" t="s">
        <v>584</v>
      </c>
      <c r="B6" s="35"/>
      <c r="C6" s="34"/>
      <c r="D6" s="35"/>
      <c r="E6" s="34"/>
      <c r="F6" s="35"/>
      <c r="G6" s="34"/>
      <c r="H6" s="35"/>
      <c r="I6" s="34"/>
      <c r="J6" s="35"/>
      <c r="K6" s="34"/>
      <c r="L6" s="35"/>
    </row>
    <row r="7" spans="1:12">
      <c r="A7" s="74" t="s">
        <v>535</v>
      </c>
      <c r="B7" s="35"/>
      <c r="C7" s="34"/>
      <c r="D7" s="35"/>
      <c r="E7" s="34"/>
      <c r="F7" s="35"/>
      <c r="G7" s="34"/>
      <c r="H7" s="35"/>
      <c r="I7" s="34"/>
      <c r="J7" s="35"/>
      <c r="K7" s="34"/>
      <c r="L7" s="35"/>
    </row>
    <row r="8" spans="1:12">
      <c r="A8" s="74" t="s">
        <v>536</v>
      </c>
      <c r="B8" s="35"/>
      <c r="C8" s="34"/>
      <c r="D8" s="35"/>
      <c r="E8" s="34"/>
      <c r="F8" s="35"/>
      <c r="G8" s="34"/>
      <c r="H8" s="35"/>
      <c r="I8" s="34"/>
      <c r="J8" s="35"/>
      <c r="K8" s="34"/>
      <c r="L8" s="35"/>
    </row>
    <row r="9" spans="1:12">
      <c r="A9" s="74" t="s">
        <v>537</v>
      </c>
      <c r="B9" s="35"/>
      <c r="C9" s="34"/>
      <c r="D9" s="35"/>
      <c r="E9" s="34"/>
      <c r="F9" s="35"/>
      <c r="G9" s="34"/>
      <c r="H9" s="35"/>
      <c r="I9" s="34"/>
      <c r="J9" s="35"/>
      <c r="K9" s="34"/>
      <c r="L9" s="35"/>
    </row>
    <row r="10" spans="1:12">
      <c r="A10" s="74" t="s">
        <v>350</v>
      </c>
      <c r="B10" s="35">
        <v>0</v>
      </c>
      <c r="C10" s="34">
        <v>85592.861002649792</v>
      </c>
      <c r="D10" s="35">
        <v>0</v>
      </c>
      <c r="E10" s="34">
        <v>0</v>
      </c>
      <c r="F10" s="35">
        <v>1089.1812804640194</v>
      </c>
      <c r="G10" s="34">
        <v>64076.116004955875</v>
      </c>
      <c r="H10" s="35">
        <v>0</v>
      </c>
      <c r="I10" s="34">
        <v>0</v>
      </c>
      <c r="J10" s="35">
        <v>0</v>
      </c>
      <c r="K10" s="34">
        <v>0</v>
      </c>
      <c r="L10" s="35">
        <v>0</v>
      </c>
    </row>
    <row r="11" spans="1:12">
      <c r="A11" s="74" t="s">
        <v>353</v>
      </c>
      <c r="B11" s="35">
        <v>0</v>
      </c>
      <c r="C11" s="34">
        <v>215152.87785986857</v>
      </c>
      <c r="D11" s="35">
        <v>0</v>
      </c>
      <c r="E11" s="34">
        <v>0</v>
      </c>
      <c r="F11" s="35">
        <v>0</v>
      </c>
      <c r="G11" s="34">
        <v>0</v>
      </c>
      <c r="H11" s="35">
        <v>0</v>
      </c>
      <c r="I11" s="34">
        <v>0</v>
      </c>
      <c r="J11" s="35">
        <v>0</v>
      </c>
      <c r="K11" s="34">
        <v>0</v>
      </c>
      <c r="L11" s="35">
        <v>0</v>
      </c>
    </row>
    <row r="12" spans="1:12">
      <c r="A12" s="74" t="s">
        <v>538</v>
      </c>
      <c r="B12" s="35"/>
      <c r="C12" s="34"/>
      <c r="D12" s="35"/>
      <c r="E12" s="34"/>
      <c r="F12" s="35"/>
      <c r="G12" s="34"/>
      <c r="H12" s="35"/>
      <c r="I12" s="34"/>
      <c r="J12" s="35"/>
      <c r="K12" s="34"/>
      <c r="L12" s="35"/>
    </row>
    <row r="13" spans="1:12">
      <c r="A13" s="74" t="s">
        <v>541</v>
      </c>
      <c r="B13" s="35"/>
      <c r="C13" s="34"/>
      <c r="D13" s="35"/>
      <c r="E13" s="34"/>
      <c r="F13" s="35"/>
      <c r="G13" s="34"/>
      <c r="H13" s="35"/>
      <c r="I13" s="34"/>
      <c r="J13" s="35"/>
      <c r="K13" s="34"/>
      <c r="L13" s="35"/>
    </row>
    <row r="14" spans="1:12">
      <c r="A14" s="74" t="s">
        <v>543</v>
      </c>
      <c r="B14" s="35"/>
      <c r="C14" s="34"/>
      <c r="D14" s="35"/>
      <c r="E14" s="34"/>
      <c r="F14" s="35"/>
      <c r="G14" s="34"/>
      <c r="H14" s="35"/>
      <c r="I14" s="34"/>
      <c r="J14" s="35"/>
      <c r="K14" s="34"/>
      <c r="L14" s="35"/>
    </row>
    <row r="15" spans="1:12">
      <c r="A15" s="84" t="s">
        <v>585</v>
      </c>
      <c r="B15" s="91">
        <v>0</v>
      </c>
      <c r="C15" s="37">
        <v>300745.7388625184</v>
      </c>
      <c r="D15" s="91">
        <v>0</v>
      </c>
      <c r="E15" s="37">
        <v>0</v>
      </c>
      <c r="F15" s="91">
        <v>1089.1812804640194</v>
      </c>
      <c r="G15" s="37">
        <v>64076.116004955875</v>
      </c>
      <c r="H15" s="91">
        <v>0</v>
      </c>
      <c r="I15" s="37">
        <v>0</v>
      </c>
      <c r="J15" s="91">
        <v>0</v>
      </c>
      <c r="K15" s="37">
        <v>0</v>
      </c>
      <c r="L15" s="91">
        <v>0</v>
      </c>
    </row>
    <row r="17" spans="1:12">
      <c r="C17" s="275"/>
      <c r="F17" s="275"/>
      <c r="G17" s="275"/>
    </row>
    <row r="19" spans="1:12">
      <c r="A19" s="25" t="s">
        <v>581</v>
      </c>
      <c r="B19" s="2"/>
      <c r="C19" s="2"/>
      <c r="D19" s="2"/>
      <c r="E19" s="2"/>
      <c r="F19" s="2"/>
      <c r="G19" s="2"/>
      <c r="H19" s="2"/>
      <c r="I19" s="2"/>
      <c r="J19" s="2"/>
      <c r="K19" s="2"/>
      <c r="L19" s="2">
        <v>2022</v>
      </c>
    </row>
    <row r="20" spans="1:12">
      <c r="A20" s="51" t="s">
        <v>220</v>
      </c>
      <c r="B20" s="486" t="s">
        <v>582</v>
      </c>
      <c r="C20" s="486"/>
      <c r="D20" s="486"/>
      <c r="E20" s="486"/>
      <c r="F20" s="486"/>
      <c r="G20" s="486"/>
      <c r="H20" s="486"/>
      <c r="I20" s="486"/>
      <c r="J20" s="486"/>
      <c r="K20" s="486"/>
      <c r="L20" s="486"/>
    </row>
    <row r="21" spans="1:12">
      <c r="A21" s="257"/>
      <c r="B21" s="258">
        <v>0</v>
      </c>
      <c r="C21" s="259">
        <v>0.02</v>
      </c>
      <c r="D21" s="258">
        <v>0.04</v>
      </c>
      <c r="E21" s="259">
        <v>0.1</v>
      </c>
      <c r="F21" s="258">
        <v>0.2</v>
      </c>
      <c r="G21" s="259">
        <v>0.5</v>
      </c>
      <c r="H21" s="258">
        <v>0.7</v>
      </c>
      <c r="I21" s="259">
        <v>0.75</v>
      </c>
      <c r="J21" s="258">
        <v>1</v>
      </c>
      <c r="K21" s="259">
        <v>1.5</v>
      </c>
      <c r="L21" s="258">
        <v>2.5</v>
      </c>
    </row>
    <row r="22" spans="1:12">
      <c r="A22" s="74" t="s">
        <v>583</v>
      </c>
      <c r="B22" s="35"/>
      <c r="C22" s="34"/>
      <c r="D22" s="35"/>
      <c r="E22" s="34"/>
      <c r="F22" s="35"/>
      <c r="G22" s="34"/>
      <c r="H22" s="35"/>
      <c r="I22" s="34"/>
      <c r="J22" s="35"/>
      <c r="K22" s="34"/>
      <c r="L22" s="35"/>
    </row>
    <row r="23" spans="1:12">
      <c r="A23" s="74" t="s">
        <v>584</v>
      </c>
      <c r="B23" s="35"/>
      <c r="C23" s="34"/>
      <c r="D23" s="35"/>
      <c r="E23" s="34"/>
      <c r="F23" s="35"/>
      <c r="G23" s="34"/>
      <c r="H23" s="35"/>
      <c r="I23" s="34"/>
      <c r="J23" s="35"/>
      <c r="K23" s="34"/>
      <c r="L23" s="35"/>
    </row>
    <row r="24" spans="1:12">
      <c r="A24" s="74" t="s">
        <v>535</v>
      </c>
      <c r="B24" s="35"/>
      <c r="C24" s="34"/>
      <c r="D24" s="35"/>
      <c r="E24" s="34"/>
      <c r="F24" s="35"/>
      <c r="G24" s="34"/>
      <c r="H24" s="35"/>
      <c r="I24" s="34"/>
      <c r="J24" s="35"/>
      <c r="K24" s="34"/>
      <c r="L24" s="35"/>
    </row>
    <row r="25" spans="1:12">
      <c r="A25" s="74" t="s">
        <v>536</v>
      </c>
      <c r="B25" s="35"/>
      <c r="C25" s="34"/>
      <c r="D25" s="35"/>
      <c r="E25" s="34"/>
      <c r="F25" s="35"/>
      <c r="G25" s="34"/>
      <c r="H25" s="35"/>
      <c r="I25" s="34"/>
      <c r="J25" s="35"/>
      <c r="K25" s="34"/>
      <c r="L25" s="35"/>
    </row>
    <row r="26" spans="1:12">
      <c r="A26" s="74" t="s">
        <v>537</v>
      </c>
      <c r="B26" s="35"/>
      <c r="C26" s="34"/>
      <c r="D26" s="35"/>
      <c r="E26" s="34"/>
      <c r="F26" s="35"/>
      <c r="G26" s="34"/>
      <c r="H26" s="35"/>
      <c r="I26" s="34"/>
      <c r="J26" s="35"/>
      <c r="K26" s="34"/>
      <c r="L26" s="35"/>
    </row>
    <row r="27" spans="1:12">
      <c r="A27" s="74" t="s">
        <v>350</v>
      </c>
      <c r="B27" s="35"/>
      <c r="C27" s="34">
        <v>253849.23840310681</v>
      </c>
      <c r="D27" s="35">
        <v>0</v>
      </c>
      <c r="E27" s="34">
        <v>0</v>
      </c>
      <c r="F27" s="35">
        <v>11286.884131957731</v>
      </c>
      <c r="G27" s="34">
        <v>55445.63016946031</v>
      </c>
      <c r="H27" s="35"/>
      <c r="I27" s="34"/>
      <c r="J27" s="35"/>
      <c r="K27" s="34"/>
      <c r="L27" s="35"/>
    </row>
    <row r="28" spans="1:12">
      <c r="A28" s="74" t="s">
        <v>353</v>
      </c>
      <c r="B28" s="35"/>
      <c r="C28" s="34"/>
      <c r="D28" s="35"/>
      <c r="E28" s="34"/>
      <c r="F28" s="35"/>
      <c r="G28" s="34"/>
      <c r="H28" s="35"/>
      <c r="I28" s="34"/>
      <c r="J28" s="35"/>
      <c r="K28" s="34"/>
      <c r="L28" s="35"/>
    </row>
    <row r="29" spans="1:12">
      <c r="A29" s="74" t="s">
        <v>538</v>
      </c>
      <c r="B29" s="35"/>
      <c r="C29" s="34"/>
      <c r="D29" s="35"/>
      <c r="E29" s="34"/>
      <c r="F29" s="35"/>
      <c r="G29" s="34"/>
      <c r="H29" s="35"/>
      <c r="I29" s="34"/>
      <c r="J29" s="35"/>
      <c r="K29" s="34"/>
      <c r="L29" s="35"/>
    </row>
    <row r="30" spans="1:12">
      <c r="A30" s="74" t="s">
        <v>541</v>
      </c>
      <c r="B30" s="35"/>
      <c r="C30" s="34"/>
      <c r="D30" s="35"/>
      <c r="E30" s="34"/>
      <c r="F30" s="35"/>
      <c r="G30" s="34"/>
      <c r="H30" s="35"/>
      <c r="I30" s="34"/>
      <c r="J30" s="35"/>
      <c r="K30" s="34"/>
      <c r="L30" s="35"/>
    </row>
    <row r="31" spans="1:12">
      <c r="A31" s="74" t="s">
        <v>543</v>
      </c>
      <c r="B31" s="35"/>
      <c r="C31" s="34"/>
      <c r="D31" s="35"/>
      <c r="E31" s="34"/>
      <c r="F31" s="35"/>
      <c r="G31" s="34"/>
      <c r="H31" s="35"/>
      <c r="I31" s="34"/>
      <c r="J31" s="35"/>
      <c r="K31" s="34"/>
      <c r="L31" s="35"/>
    </row>
    <row r="32" spans="1:12">
      <c r="A32" s="84" t="s">
        <v>585</v>
      </c>
      <c r="B32" s="91">
        <v>0</v>
      </c>
      <c r="C32" s="37">
        <v>253849.23840310681</v>
      </c>
      <c r="D32" s="91">
        <v>0</v>
      </c>
      <c r="E32" s="37">
        <v>0</v>
      </c>
      <c r="F32" s="91">
        <v>11286.884131957731</v>
      </c>
      <c r="G32" s="37">
        <v>55445.63016946031</v>
      </c>
      <c r="H32" s="91">
        <v>0</v>
      </c>
      <c r="I32" s="37">
        <v>0</v>
      </c>
      <c r="J32" s="91">
        <v>0</v>
      </c>
      <c r="K32" s="37">
        <v>0</v>
      </c>
      <c r="L32" s="91">
        <v>0</v>
      </c>
    </row>
  </sheetData>
  <mergeCells count="2">
    <mergeCell ref="B3:L3"/>
    <mergeCell ref="B20:L20"/>
  </mergeCells>
  <pageMargins left="0.7" right="0.7" top="0.75" bottom="0.75" header="0.3" footer="0.3"/>
  <pageSetup paperSize="9" orientation="portrait" r:id="rId1"/>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D9DB1-9268-4EB1-8B63-5512FA8F8050}">
  <sheetPr>
    <tabColor rgb="FF447FA6"/>
  </sheetPr>
  <dimension ref="A2:J31"/>
  <sheetViews>
    <sheetView showGridLines="0" workbookViewId="0">
      <selection activeCell="C16" sqref="C16"/>
    </sheetView>
  </sheetViews>
  <sheetFormatPr defaultColWidth="24.88671875" defaultRowHeight="14.4"/>
  <cols>
    <col min="1" max="1" width="26.33203125" customWidth="1"/>
    <col min="2" max="9" width="12.5546875" customWidth="1"/>
  </cols>
  <sheetData>
    <row r="2" spans="1:10" ht="18.600000000000001" customHeight="1">
      <c r="A2" s="269" t="s">
        <v>586</v>
      </c>
      <c r="B2" s="190"/>
      <c r="C2" s="190"/>
      <c r="D2" s="190"/>
      <c r="E2" s="190"/>
      <c r="F2" s="190"/>
      <c r="G2" s="190"/>
      <c r="H2" s="190"/>
      <c r="I2" s="190">
        <v>2023</v>
      </c>
      <c r="J2" s="2"/>
    </row>
    <row r="3" spans="1:10">
      <c r="A3" s="237" t="s">
        <v>220</v>
      </c>
      <c r="B3" s="547" t="s">
        <v>587</v>
      </c>
      <c r="C3" s="547"/>
      <c r="D3" s="547"/>
      <c r="E3" s="547"/>
      <c r="F3" s="547" t="s">
        <v>588</v>
      </c>
      <c r="G3" s="547"/>
      <c r="H3" s="547"/>
      <c r="I3" s="547"/>
      <c r="J3" s="2"/>
    </row>
    <row r="4" spans="1:10">
      <c r="A4" s="237"/>
      <c r="B4" s="548" t="s">
        <v>589</v>
      </c>
      <c r="C4" s="548"/>
      <c r="D4" s="548" t="s">
        <v>590</v>
      </c>
      <c r="E4" s="548"/>
      <c r="F4" s="548" t="s">
        <v>589</v>
      </c>
      <c r="G4" s="548"/>
      <c r="H4" s="548" t="s">
        <v>590</v>
      </c>
      <c r="I4" s="548"/>
      <c r="J4" s="256"/>
    </row>
    <row r="5" spans="1:10">
      <c r="A5" s="257"/>
      <c r="B5" s="253" t="s">
        <v>591</v>
      </c>
      <c r="C5" s="254" t="s">
        <v>592</v>
      </c>
      <c r="D5" s="253" t="s">
        <v>591</v>
      </c>
      <c r="E5" s="254" t="s">
        <v>592</v>
      </c>
      <c r="F5" s="253" t="s">
        <v>591</v>
      </c>
      <c r="G5" s="254" t="s">
        <v>592</v>
      </c>
      <c r="H5" s="253" t="s">
        <v>591</v>
      </c>
      <c r="I5" s="254" t="s">
        <v>592</v>
      </c>
    </row>
    <row r="6" spans="1:10">
      <c r="A6" s="74" t="s">
        <v>593</v>
      </c>
      <c r="B6" s="35">
        <v>0</v>
      </c>
      <c r="C6" s="34">
        <v>24487.228810000004</v>
      </c>
      <c r="D6" s="35">
        <v>0</v>
      </c>
      <c r="E6" s="34">
        <v>247242.91054000001</v>
      </c>
      <c r="F6" s="35">
        <v>0</v>
      </c>
      <c r="G6" s="34">
        <v>0</v>
      </c>
      <c r="H6" s="35">
        <v>0</v>
      </c>
      <c r="I6" s="34">
        <v>0</v>
      </c>
    </row>
    <row r="7" spans="1:10">
      <c r="A7" s="74" t="s">
        <v>594</v>
      </c>
      <c r="B7" s="35">
        <v>0</v>
      </c>
      <c r="C7" s="34">
        <v>0</v>
      </c>
      <c r="D7" s="35">
        <v>0</v>
      </c>
      <c r="E7" s="34">
        <v>0</v>
      </c>
      <c r="F7" s="35">
        <v>0</v>
      </c>
      <c r="G7" s="34">
        <v>0</v>
      </c>
      <c r="H7" s="35">
        <v>0</v>
      </c>
      <c r="I7" s="34">
        <v>0</v>
      </c>
    </row>
    <row r="8" spans="1:10">
      <c r="A8" s="74" t="s">
        <v>595</v>
      </c>
      <c r="B8" s="35">
        <v>0</v>
      </c>
      <c r="C8" s="34">
        <v>0</v>
      </c>
      <c r="D8" s="35">
        <v>0</v>
      </c>
      <c r="E8" s="34">
        <v>0</v>
      </c>
      <c r="F8" s="35">
        <v>0</v>
      </c>
      <c r="G8" s="34">
        <v>0</v>
      </c>
      <c r="H8" s="35">
        <v>0</v>
      </c>
      <c r="I8" s="34">
        <v>0</v>
      </c>
    </row>
    <row r="9" spans="1:10">
      <c r="A9" s="74" t="s">
        <v>596</v>
      </c>
      <c r="B9" s="35">
        <v>0</v>
      </c>
      <c r="C9" s="34">
        <v>0</v>
      </c>
      <c r="D9" s="35">
        <v>0</v>
      </c>
      <c r="E9" s="34">
        <v>0</v>
      </c>
      <c r="F9" s="35">
        <v>0</v>
      </c>
      <c r="G9" s="34">
        <v>0</v>
      </c>
      <c r="H9" s="35">
        <v>0</v>
      </c>
      <c r="I9" s="34">
        <v>0</v>
      </c>
    </row>
    <row r="10" spans="1:10">
      <c r="A10" s="74" t="s">
        <v>597</v>
      </c>
      <c r="B10" s="35">
        <v>0</v>
      </c>
      <c r="C10" s="34">
        <v>0</v>
      </c>
      <c r="D10" s="35">
        <v>0</v>
      </c>
      <c r="E10" s="34">
        <v>0</v>
      </c>
      <c r="F10" s="35">
        <v>0</v>
      </c>
      <c r="G10" s="34">
        <v>0</v>
      </c>
      <c r="H10" s="35">
        <v>0</v>
      </c>
      <c r="I10" s="34">
        <v>0</v>
      </c>
    </row>
    <row r="11" spans="1:10">
      <c r="A11" s="74" t="s">
        <v>598</v>
      </c>
      <c r="B11" s="35">
        <v>0</v>
      </c>
      <c r="C11" s="34">
        <v>0</v>
      </c>
      <c r="D11" s="35">
        <v>0</v>
      </c>
      <c r="E11" s="34">
        <v>0</v>
      </c>
      <c r="F11" s="35">
        <v>0</v>
      </c>
      <c r="G11" s="34">
        <v>0</v>
      </c>
      <c r="H11" s="35">
        <v>0</v>
      </c>
      <c r="I11" s="34">
        <v>0</v>
      </c>
    </row>
    <row r="12" spans="1:10">
      <c r="A12" s="74" t="s">
        <v>599</v>
      </c>
      <c r="B12" s="35">
        <v>0</v>
      </c>
      <c r="C12" s="34">
        <v>0</v>
      </c>
      <c r="D12" s="35">
        <v>0</v>
      </c>
      <c r="E12" s="34">
        <v>0</v>
      </c>
      <c r="F12" s="35">
        <v>0</v>
      </c>
      <c r="G12" s="34">
        <v>0</v>
      </c>
      <c r="H12" s="35">
        <v>0</v>
      </c>
      <c r="I12" s="34">
        <v>0</v>
      </c>
    </row>
    <row r="13" spans="1:10">
      <c r="A13" s="74" t="s">
        <v>600</v>
      </c>
      <c r="B13" s="35">
        <v>0</v>
      </c>
      <c r="C13" s="34">
        <v>0</v>
      </c>
      <c r="D13" s="35">
        <v>0</v>
      </c>
      <c r="E13" s="34">
        <v>0</v>
      </c>
      <c r="F13" s="35">
        <v>0</v>
      </c>
      <c r="G13" s="34">
        <v>0</v>
      </c>
      <c r="H13" s="35">
        <v>0</v>
      </c>
      <c r="I13" s="34">
        <v>0</v>
      </c>
    </row>
    <row r="14" spans="1:10">
      <c r="A14" s="84" t="s">
        <v>101</v>
      </c>
      <c r="B14" s="36">
        <v>0</v>
      </c>
      <c r="C14" s="266">
        <v>24487.228810000004</v>
      </c>
      <c r="D14" s="36">
        <v>0</v>
      </c>
      <c r="E14" s="266">
        <v>247242.91054000001</v>
      </c>
      <c r="F14" s="36">
        <v>0</v>
      </c>
      <c r="G14" s="266">
        <v>0</v>
      </c>
      <c r="H14" s="36">
        <v>0</v>
      </c>
      <c r="I14" s="266">
        <v>0</v>
      </c>
    </row>
    <row r="19" spans="1:9">
      <c r="A19" s="269" t="s">
        <v>586</v>
      </c>
      <c r="B19" s="190"/>
      <c r="C19" s="190"/>
      <c r="D19" s="190"/>
      <c r="E19" s="190"/>
      <c r="F19" s="190"/>
      <c r="G19" s="190"/>
      <c r="H19" s="190"/>
      <c r="I19" s="190">
        <v>2022</v>
      </c>
    </row>
    <row r="20" spans="1:9">
      <c r="A20" s="237" t="s">
        <v>220</v>
      </c>
      <c r="B20" s="547" t="s">
        <v>587</v>
      </c>
      <c r="C20" s="547"/>
      <c r="D20" s="547"/>
      <c r="E20" s="547"/>
      <c r="F20" s="547" t="s">
        <v>588</v>
      </c>
      <c r="G20" s="547"/>
      <c r="H20" s="547"/>
      <c r="I20" s="547"/>
    </row>
    <row r="21" spans="1:9">
      <c r="A21" s="237"/>
      <c r="B21" s="548" t="s">
        <v>589</v>
      </c>
      <c r="C21" s="548"/>
      <c r="D21" s="548" t="s">
        <v>590</v>
      </c>
      <c r="E21" s="548"/>
      <c r="F21" s="548" t="s">
        <v>589</v>
      </c>
      <c r="G21" s="548"/>
      <c r="H21" s="548" t="s">
        <v>590</v>
      </c>
      <c r="I21" s="548"/>
    </row>
    <row r="22" spans="1:9">
      <c r="A22" s="257"/>
      <c r="B22" s="253" t="s">
        <v>591</v>
      </c>
      <c r="C22" s="254" t="s">
        <v>592</v>
      </c>
      <c r="D22" s="253" t="s">
        <v>591</v>
      </c>
      <c r="E22" s="254" t="s">
        <v>592</v>
      </c>
      <c r="F22" s="253" t="s">
        <v>591</v>
      </c>
      <c r="G22" s="254" t="s">
        <v>592</v>
      </c>
      <c r="H22" s="253" t="s">
        <v>591</v>
      </c>
      <c r="I22" s="254" t="s">
        <v>592</v>
      </c>
    </row>
    <row r="23" spans="1:9">
      <c r="A23" s="74" t="s">
        <v>593</v>
      </c>
      <c r="B23" s="258"/>
      <c r="C23" s="34">
        <v>194503.27213999999</v>
      </c>
      <c r="D23" s="35">
        <v>0</v>
      </c>
      <c r="E23" s="34">
        <v>233830.05363000001</v>
      </c>
      <c r="F23" s="258"/>
      <c r="G23" s="259"/>
      <c r="H23" s="258"/>
      <c r="I23" s="259"/>
    </row>
    <row r="24" spans="1:9">
      <c r="A24" s="74" t="s">
        <v>594</v>
      </c>
      <c r="B24" s="35"/>
      <c r="C24" s="34"/>
      <c r="D24" s="35"/>
      <c r="E24" s="34"/>
      <c r="F24" s="35"/>
      <c r="G24" s="34"/>
      <c r="H24" s="35"/>
      <c r="I24" s="34"/>
    </row>
    <row r="25" spans="1:9">
      <c r="A25" s="74" t="s">
        <v>595</v>
      </c>
      <c r="B25" s="35"/>
      <c r="C25" s="34"/>
      <c r="D25" s="35"/>
      <c r="E25" s="34"/>
      <c r="F25" s="35"/>
      <c r="G25" s="34"/>
      <c r="H25" s="35"/>
      <c r="I25" s="34"/>
    </row>
    <row r="26" spans="1:9">
      <c r="A26" s="74" t="s">
        <v>596</v>
      </c>
      <c r="B26" s="35"/>
      <c r="C26" s="34"/>
      <c r="D26" s="35"/>
      <c r="E26" s="34"/>
      <c r="F26" s="35"/>
      <c r="G26" s="34"/>
      <c r="H26" s="35"/>
      <c r="I26" s="34"/>
    </row>
    <row r="27" spans="1:9">
      <c r="A27" s="74" t="s">
        <v>597</v>
      </c>
      <c r="B27" s="35"/>
      <c r="C27" s="34"/>
      <c r="D27" s="35"/>
      <c r="E27" s="34"/>
      <c r="F27" s="35"/>
      <c r="G27" s="34"/>
      <c r="H27" s="35"/>
      <c r="I27" s="34"/>
    </row>
    <row r="28" spans="1:9">
      <c r="A28" s="74" t="s">
        <v>598</v>
      </c>
      <c r="B28" s="35"/>
      <c r="C28" s="34"/>
      <c r="D28" s="35"/>
      <c r="E28" s="34"/>
      <c r="F28" s="35"/>
      <c r="G28" s="34"/>
      <c r="H28" s="35"/>
      <c r="I28" s="34"/>
    </row>
    <row r="29" spans="1:9">
      <c r="A29" s="74" t="s">
        <v>599</v>
      </c>
      <c r="B29" s="35"/>
      <c r="C29" s="34"/>
      <c r="D29" s="35"/>
      <c r="E29" s="34"/>
      <c r="F29" s="35"/>
      <c r="G29" s="34"/>
      <c r="H29" s="35"/>
      <c r="I29" s="34"/>
    </row>
    <row r="30" spans="1:9">
      <c r="A30" s="74" t="s">
        <v>600</v>
      </c>
      <c r="B30" s="35"/>
      <c r="C30" s="34"/>
      <c r="D30" s="35"/>
      <c r="E30" s="34"/>
      <c r="F30" s="35"/>
      <c r="G30" s="34"/>
      <c r="H30" s="35"/>
      <c r="I30" s="34"/>
    </row>
    <row r="31" spans="1:9">
      <c r="A31" s="84" t="s">
        <v>101</v>
      </c>
      <c r="B31" s="35"/>
      <c r="C31" s="37">
        <v>194503.27213999999</v>
      </c>
      <c r="D31" s="36"/>
      <c r="E31" s="37">
        <v>233830.05363000001</v>
      </c>
      <c r="F31" s="35"/>
      <c r="G31" s="34"/>
      <c r="H31" s="35"/>
      <c r="I31" s="34"/>
    </row>
  </sheetData>
  <mergeCells count="12">
    <mergeCell ref="B3:E3"/>
    <mergeCell ref="F3:I3"/>
    <mergeCell ref="B4:C4"/>
    <mergeCell ref="D4:E4"/>
    <mergeCell ref="F4:G4"/>
    <mergeCell ref="H4:I4"/>
    <mergeCell ref="F20:I20"/>
    <mergeCell ref="B21:C21"/>
    <mergeCell ref="D21:E21"/>
    <mergeCell ref="F21:G21"/>
    <mergeCell ref="H21:I21"/>
    <mergeCell ref="B20:E20"/>
  </mergeCells>
  <pageMargins left="0.7" right="0.7" top="0.75" bottom="0.75" header="0.3" footer="0.3"/>
  <pageSetup paperSize="9" orientation="portrait" r:id="rId1"/>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A397-3A45-449B-8B09-6D343BDF44FB}">
  <sheetPr>
    <tabColor rgb="FF447FA6"/>
  </sheetPr>
  <dimension ref="A2:C49"/>
  <sheetViews>
    <sheetView showGridLines="0" workbookViewId="0">
      <selection activeCell="A10" sqref="A10"/>
    </sheetView>
  </sheetViews>
  <sheetFormatPr defaultRowHeight="14.4"/>
  <cols>
    <col min="1" max="1" width="75.21875" style="111" customWidth="1"/>
    <col min="2" max="3" width="17.44140625" customWidth="1"/>
  </cols>
  <sheetData>
    <row r="2" spans="1:3">
      <c r="A2" s="270" t="s">
        <v>601</v>
      </c>
      <c r="B2" s="2"/>
      <c r="C2" s="2"/>
    </row>
    <row r="3" spans="1:3">
      <c r="A3" s="271" t="s">
        <v>220</v>
      </c>
      <c r="B3" s="549">
        <v>2023</v>
      </c>
      <c r="C3" s="549"/>
    </row>
    <row r="4" spans="1:3">
      <c r="A4" s="272"/>
      <c r="B4" s="253" t="s">
        <v>602</v>
      </c>
      <c r="C4" s="254" t="s">
        <v>562</v>
      </c>
    </row>
    <row r="5" spans="1:3">
      <c r="A5" s="94" t="s">
        <v>603</v>
      </c>
      <c r="B5" s="246"/>
      <c r="C5" s="267">
        <v>6015.6389794503675</v>
      </c>
    </row>
    <row r="6" spans="1:3">
      <c r="A6" s="93" t="s">
        <v>604</v>
      </c>
      <c r="B6" s="35">
        <v>120719.82569251838</v>
      </c>
      <c r="C6" s="34">
        <v>2414.3965138503677</v>
      </c>
    </row>
    <row r="7" spans="1:3">
      <c r="A7" s="93" t="s">
        <v>605</v>
      </c>
      <c r="B7" s="35">
        <v>120719.82569251838</v>
      </c>
      <c r="C7" s="34">
        <v>2414.3965138503677</v>
      </c>
    </row>
    <row r="8" spans="1:3">
      <c r="A8" s="93" t="s">
        <v>606</v>
      </c>
      <c r="B8" s="35">
        <v>0</v>
      </c>
      <c r="C8" s="34">
        <v>0</v>
      </c>
    </row>
    <row r="9" spans="1:3">
      <c r="A9" s="93" t="s">
        <v>607</v>
      </c>
      <c r="B9" s="35">
        <v>0</v>
      </c>
      <c r="C9" s="34">
        <v>0</v>
      </c>
    </row>
    <row r="10" spans="1:3">
      <c r="A10" s="93" t="s">
        <v>608</v>
      </c>
      <c r="B10" s="35">
        <v>0</v>
      </c>
      <c r="C10" s="34">
        <v>0</v>
      </c>
    </row>
    <row r="11" spans="1:3">
      <c r="A11" s="93" t="s">
        <v>609</v>
      </c>
      <c r="B11" s="35">
        <v>0</v>
      </c>
      <c r="C11" s="246"/>
    </row>
    <row r="12" spans="1:3">
      <c r="A12" s="93" t="s">
        <v>610</v>
      </c>
      <c r="B12" s="35">
        <v>180062.12328</v>
      </c>
      <c r="C12" s="34">
        <v>3601.2424656000003</v>
      </c>
    </row>
    <row r="13" spans="1:3">
      <c r="A13" s="93" t="s">
        <v>611</v>
      </c>
      <c r="B13" s="35">
        <v>0</v>
      </c>
      <c r="C13" s="34">
        <v>0</v>
      </c>
    </row>
    <row r="14" spans="1:3">
      <c r="A14" s="93" t="s">
        <v>612</v>
      </c>
      <c r="B14" s="35">
        <v>0</v>
      </c>
      <c r="C14" s="34">
        <v>0</v>
      </c>
    </row>
    <row r="15" spans="1:3">
      <c r="A15" s="94" t="s">
        <v>613</v>
      </c>
      <c r="B15" s="246"/>
      <c r="C15" s="34">
        <v>0</v>
      </c>
    </row>
    <row r="16" spans="1:3">
      <c r="A16" s="93" t="s">
        <v>614</v>
      </c>
      <c r="B16" s="35">
        <v>0</v>
      </c>
      <c r="C16" s="34">
        <v>0</v>
      </c>
    </row>
    <row r="17" spans="1:3">
      <c r="A17" s="93" t="s">
        <v>605</v>
      </c>
      <c r="B17" s="35">
        <v>0</v>
      </c>
      <c r="C17" s="34">
        <v>0</v>
      </c>
    </row>
    <row r="18" spans="1:3">
      <c r="A18" s="93" t="s">
        <v>606</v>
      </c>
      <c r="B18" s="35">
        <v>0</v>
      </c>
      <c r="C18" s="34">
        <v>0</v>
      </c>
    </row>
    <row r="19" spans="1:3">
      <c r="A19" s="93" t="s">
        <v>607</v>
      </c>
      <c r="B19" s="35">
        <v>0</v>
      </c>
      <c r="C19" s="34">
        <v>0</v>
      </c>
    </row>
    <row r="20" spans="1:3">
      <c r="A20" s="93" t="s">
        <v>608</v>
      </c>
      <c r="B20" s="35">
        <v>0</v>
      </c>
      <c r="C20" s="34">
        <v>0</v>
      </c>
    </row>
    <row r="21" spans="1:3">
      <c r="A21" s="93" t="s">
        <v>609</v>
      </c>
      <c r="B21" s="35">
        <v>0</v>
      </c>
      <c r="C21" s="246"/>
    </row>
    <row r="22" spans="1:3">
      <c r="A22" s="93" t="s">
        <v>610</v>
      </c>
      <c r="B22" s="35">
        <v>0</v>
      </c>
      <c r="C22" s="34">
        <v>0</v>
      </c>
    </row>
    <row r="23" spans="1:3">
      <c r="A23" s="93" t="s">
        <v>611</v>
      </c>
      <c r="B23" s="35">
        <v>0</v>
      </c>
      <c r="C23" s="34">
        <v>0</v>
      </c>
    </row>
    <row r="24" spans="1:3">
      <c r="A24" s="93" t="s">
        <v>612</v>
      </c>
      <c r="B24" s="35">
        <v>0</v>
      </c>
      <c r="C24" s="34">
        <v>0</v>
      </c>
    </row>
    <row r="27" spans="1:3">
      <c r="A27" s="270" t="s">
        <v>601</v>
      </c>
    </row>
    <row r="28" spans="1:3">
      <c r="A28" s="271" t="s">
        <v>220</v>
      </c>
      <c r="B28" s="549">
        <v>2022</v>
      </c>
      <c r="C28" s="549"/>
    </row>
    <row r="29" spans="1:3">
      <c r="A29" s="272"/>
      <c r="B29" s="253" t="s">
        <v>602</v>
      </c>
      <c r="C29" s="254" t="s">
        <v>562</v>
      </c>
    </row>
    <row r="30" spans="1:3">
      <c r="A30" s="94" t="s">
        <v>603</v>
      </c>
      <c r="B30" s="246"/>
      <c r="C30" s="267">
        <v>5076.9847680621406</v>
      </c>
    </row>
    <row r="31" spans="1:3">
      <c r="A31" s="93" t="s">
        <v>604</v>
      </c>
      <c r="B31" s="35">
        <v>109062.78477310701</v>
      </c>
      <c r="C31" s="34">
        <v>2181.25569546214</v>
      </c>
    </row>
    <row r="32" spans="1:3">
      <c r="A32" s="93" t="s">
        <v>605</v>
      </c>
      <c r="B32" s="35">
        <v>109062.78477310701</v>
      </c>
      <c r="C32" s="34">
        <v>2181.25569546214</v>
      </c>
    </row>
    <row r="33" spans="1:3">
      <c r="A33" s="93" t="s">
        <v>606</v>
      </c>
      <c r="B33" s="35"/>
      <c r="C33" s="34"/>
    </row>
    <row r="34" spans="1:3">
      <c r="A34" s="93" t="s">
        <v>607</v>
      </c>
      <c r="B34" s="35"/>
      <c r="C34" s="34"/>
    </row>
    <row r="35" spans="1:3">
      <c r="A35" s="93" t="s">
        <v>608</v>
      </c>
      <c r="B35" s="35"/>
      <c r="C35" s="34"/>
    </row>
    <row r="36" spans="1:3">
      <c r="A36" s="93" t="s">
        <v>609</v>
      </c>
      <c r="B36" s="35"/>
      <c r="C36" s="246"/>
    </row>
    <row r="37" spans="1:3">
      <c r="A37" s="93" t="s">
        <v>610</v>
      </c>
      <c r="B37" s="35">
        <v>144786.45363</v>
      </c>
      <c r="C37" s="34">
        <v>2895.7290726000001</v>
      </c>
    </row>
    <row r="38" spans="1:3">
      <c r="A38" s="93" t="s">
        <v>611</v>
      </c>
      <c r="B38" s="35"/>
      <c r="C38" s="34"/>
    </row>
    <row r="39" spans="1:3">
      <c r="A39" s="93" t="s">
        <v>612</v>
      </c>
      <c r="B39" s="35"/>
      <c r="C39" s="34"/>
    </row>
    <row r="40" spans="1:3">
      <c r="A40" s="94" t="s">
        <v>613</v>
      </c>
      <c r="B40" s="246"/>
      <c r="C40" s="34"/>
    </row>
    <row r="41" spans="1:3">
      <c r="A41" s="93" t="s">
        <v>614</v>
      </c>
      <c r="B41" s="35"/>
      <c r="C41" s="34"/>
    </row>
    <row r="42" spans="1:3">
      <c r="A42" s="93" t="s">
        <v>605</v>
      </c>
      <c r="B42" s="35"/>
      <c r="C42" s="34"/>
    </row>
    <row r="43" spans="1:3">
      <c r="A43" s="93" t="s">
        <v>606</v>
      </c>
      <c r="B43" s="35"/>
      <c r="C43" s="34"/>
    </row>
    <row r="44" spans="1:3">
      <c r="A44" s="93" t="s">
        <v>607</v>
      </c>
      <c r="B44" s="35"/>
      <c r="C44" s="34"/>
    </row>
    <row r="45" spans="1:3">
      <c r="A45" s="93" t="s">
        <v>608</v>
      </c>
      <c r="B45" s="35"/>
      <c r="C45" s="34"/>
    </row>
    <row r="46" spans="1:3">
      <c r="A46" s="93" t="s">
        <v>609</v>
      </c>
      <c r="B46" s="35"/>
      <c r="C46" s="246"/>
    </row>
    <row r="47" spans="1:3">
      <c r="A47" s="93" t="s">
        <v>610</v>
      </c>
      <c r="B47" s="35"/>
      <c r="C47" s="34"/>
    </row>
    <row r="48" spans="1:3">
      <c r="A48" s="93" t="s">
        <v>611</v>
      </c>
      <c r="B48" s="35"/>
      <c r="C48" s="34"/>
    </row>
    <row r="49" spans="1:3">
      <c r="A49" s="93" t="s">
        <v>612</v>
      </c>
      <c r="B49" s="35"/>
      <c r="C49" s="34"/>
    </row>
  </sheetData>
  <mergeCells count="2">
    <mergeCell ref="B3:C3"/>
    <mergeCell ref="B28:C28"/>
  </mergeCells>
  <pageMargins left="0.7" right="0.7" top="0.75" bottom="0.75" header="0.3" footer="0.3"/>
  <pageSetup paperSize="9" orientation="portrait" r:id="rId1"/>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AAE5-8D07-4BD0-8529-C8E071E0F402}">
  <sheetPr>
    <tabColor rgb="FF447FA6"/>
  </sheetPr>
  <dimension ref="A2:F22"/>
  <sheetViews>
    <sheetView showGridLines="0" zoomScaleNormal="100" workbookViewId="0">
      <selection activeCell="C33" sqref="C33"/>
    </sheetView>
  </sheetViews>
  <sheetFormatPr defaultRowHeight="14.4"/>
  <cols>
    <col min="1" max="1" width="63.21875" customWidth="1"/>
    <col min="2" max="6" width="12.5546875" customWidth="1"/>
  </cols>
  <sheetData>
    <row r="2" spans="1:6">
      <c r="A2" s="97" t="s">
        <v>615</v>
      </c>
      <c r="B2" s="92"/>
      <c r="C2" s="92"/>
      <c r="D2" s="92"/>
      <c r="E2" s="92"/>
      <c r="F2" s="92"/>
    </row>
    <row r="3" spans="1:6">
      <c r="A3" s="88" t="s">
        <v>197</v>
      </c>
      <c r="B3" s="92"/>
      <c r="C3" s="92"/>
      <c r="D3" s="92"/>
      <c r="E3" s="92"/>
      <c r="F3" s="92">
        <v>2023</v>
      </c>
    </row>
    <row r="4" spans="1:6">
      <c r="A4" s="182"/>
      <c r="B4" s="550" t="s">
        <v>616</v>
      </c>
      <c r="C4" s="550"/>
      <c r="D4" s="550"/>
      <c r="E4" s="523" t="s">
        <v>617</v>
      </c>
      <c r="F4" s="523" t="s">
        <v>618</v>
      </c>
    </row>
    <row r="5" spans="1:6">
      <c r="A5" s="183" t="s">
        <v>619</v>
      </c>
      <c r="B5" s="178">
        <v>2023</v>
      </c>
      <c r="C5" s="72">
        <v>2022</v>
      </c>
      <c r="D5" s="184">
        <v>2021</v>
      </c>
      <c r="E5" s="539"/>
      <c r="F5" s="539"/>
    </row>
    <row r="6" spans="1:6">
      <c r="A6" s="93" t="s">
        <v>620</v>
      </c>
      <c r="B6" s="177">
        <v>208939.288</v>
      </c>
      <c r="C6" s="173">
        <v>121111.342</v>
      </c>
      <c r="D6" s="177">
        <v>139482.245</v>
      </c>
      <c r="E6" s="173">
        <v>23476.643749999999</v>
      </c>
      <c r="F6" s="177">
        <v>293458.04625000001</v>
      </c>
    </row>
    <row r="7" spans="1:6">
      <c r="A7" s="93" t="s">
        <v>621</v>
      </c>
      <c r="B7" s="177"/>
      <c r="C7" s="173"/>
      <c r="D7" s="177"/>
      <c r="E7" s="173"/>
      <c r="F7" s="177"/>
    </row>
    <row r="8" spans="1:6">
      <c r="A8" s="93" t="s">
        <v>622</v>
      </c>
      <c r="B8" s="177"/>
      <c r="C8" s="173"/>
      <c r="D8" s="177"/>
      <c r="E8" s="173"/>
      <c r="F8" s="177"/>
    </row>
    <row r="9" spans="1:6">
      <c r="A9" s="93" t="s">
        <v>623</v>
      </c>
      <c r="B9" s="177"/>
      <c r="C9" s="173"/>
      <c r="D9" s="177"/>
      <c r="E9" s="173"/>
      <c r="F9" s="177"/>
    </row>
    <row r="10" spans="1:6">
      <c r="A10" s="93" t="s">
        <v>624</v>
      </c>
      <c r="B10" s="177"/>
      <c r="C10" s="173"/>
      <c r="D10" s="177"/>
      <c r="E10" s="173"/>
      <c r="F10" s="177"/>
    </row>
    <row r="14" spans="1:6">
      <c r="A14" s="97" t="s">
        <v>615</v>
      </c>
      <c r="B14" s="92"/>
      <c r="C14" s="92"/>
      <c r="D14" s="92"/>
      <c r="E14" s="92"/>
      <c r="F14" s="92">
        <v>2022</v>
      </c>
    </row>
    <row r="15" spans="1:6">
      <c r="A15" s="88" t="s">
        <v>197</v>
      </c>
      <c r="B15" s="92"/>
      <c r="C15" s="92"/>
      <c r="D15" s="92"/>
      <c r="E15" s="92"/>
      <c r="F15" s="92"/>
    </row>
    <row r="16" spans="1:6">
      <c r="A16" s="182"/>
      <c r="B16" s="550" t="s">
        <v>616</v>
      </c>
      <c r="C16" s="550"/>
      <c r="D16" s="550"/>
      <c r="E16" s="523" t="s">
        <v>617</v>
      </c>
      <c r="F16" s="523" t="s">
        <v>618</v>
      </c>
    </row>
    <row r="17" spans="1:6">
      <c r="A17" s="183" t="s">
        <v>619</v>
      </c>
      <c r="B17" s="178">
        <v>2022</v>
      </c>
      <c r="C17" s="72">
        <v>2021</v>
      </c>
      <c r="D17" s="184">
        <v>2020</v>
      </c>
      <c r="E17" s="539"/>
      <c r="F17" s="539"/>
    </row>
    <row r="18" spans="1:6">
      <c r="A18" s="93" t="s">
        <v>620</v>
      </c>
      <c r="B18" s="177">
        <v>121111</v>
      </c>
      <c r="C18" s="173">
        <v>139482</v>
      </c>
      <c r="D18" s="177">
        <v>153377</v>
      </c>
      <c r="E18" s="173">
        <v>20698.5327</v>
      </c>
      <c r="F18" s="177">
        <v>258731.65875</v>
      </c>
    </row>
    <row r="19" spans="1:6">
      <c r="A19" s="93" t="s">
        <v>621</v>
      </c>
      <c r="B19" s="177"/>
      <c r="C19" s="173"/>
      <c r="D19" s="177"/>
      <c r="E19" s="173"/>
      <c r="F19" s="177"/>
    </row>
    <row r="20" spans="1:6">
      <c r="A20" s="93" t="s">
        <v>622</v>
      </c>
      <c r="B20" s="177"/>
      <c r="C20" s="173"/>
      <c r="D20" s="177"/>
      <c r="E20" s="173"/>
      <c r="F20" s="177"/>
    </row>
    <row r="21" spans="1:6">
      <c r="A21" s="93" t="s">
        <v>623</v>
      </c>
      <c r="B21" s="177"/>
      <c r="C21" s="173"/>
      <c r="D21" s="177"/>
      <c r="E21" s="173"/>
      <c r="F21" s="177"/>
    </row>
    <row r="22" spans="1:6">
      <c r="A22" s="93" t="s">
        <v>624</v>
      </c>
      <c r="B22" s="177"/>
      <c r="C22" s="173"/>
      <c r="D22" s="177"/>
      <c r="E22" s="173"/>
      <c r="F22" s="177"/>
    </row>
  </sheetData>
  <mergeCells count="6">
    <mergeCell ref="B4:D4"/>
    <mergeCell ref="E4:E5"/>
    <mergeCell ref="F4:F5"/>
    <mergeCell ref="B16:D16"/>
    <mergeCell ref="E16:E17"/>
    <mergeCell ref="F16:F17"/>
  </mergeCells>
  <pageMargins left="0.7" right="0.7" top="0.75" bottom="0.75" header="0.3" footer="0.3"/>
  <pageSetup paperSize="9" orientation="portrait" r:id="rId1"/>
  <customProperties>
    <customPr name="_pios_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5164-B822-415A-9BED-6F439A97D182}">
  <sheetPr>
    <tabColor rgb="FF447FA6"/>
  </sheetPr>
  <dimension ref="A2:D15"/>
  <sheetViews>
    <sheetView showGridLines="0" workbookViewId="0">
      <selection activeCell="H15" sqref="H15"/>
    </sheetView>
  </sheetViews>
  <sheetFormatPr defaultRowHeight="14.4"/>
  <cols>
    <col min="1" max="1" width="35.88671875" customWidth="1"/>
    <col min="2" max="4" width="12.5546875" customWidth="1"/>
  </cols>
  <sheetData>
    <row r="2" spans="1:4">
      <c r="A2" s="97" t="s">
        <v>56</v>
      </c>
      <c r="B2" s="92"/>
      <c r="C2" s="92"/>
      <c r="D2" s="92"/>
    </row>
    <row r="3" spans="1:4">
      <c r="A3" s="88" t="s">
        <v>197</v>
      </c>
      <c r="B3" s="92"/>
      <c r="C3" s="92"/>
      <c r="D3" s="92"/>
    </row>
    <row r="4" spans="1:4">
      <c r="A4" s="92"/>
      <c r="B4" s="133">
        <v>2023</v>
      </c>
      <c r="C4" s="72">
        <v>2022</v>
      </c>
      <c r="D4" s="133">
        <v>2021</v>
      </c>
    </row>
    <row r="5" spans="1:4">
      <c r="A5" s="74" t="s">
        <v>625</v>
      </c>
      <c r="B5" s="177">
        <v>524561.96095999994</v>
      </c>
      <c r="C5" s="173">
        <v>274623</v>
      </c>
      <c r="D5" s="177">
        <v>304208</v>
      </c>
    </row>
    <row r="6" spans="1:4">
      <c r="A6" s="74" t="s">
        <v>626</v>
      </c>
      <c r="B6" s="177">
        <v>319752.09010000003</v>
      </c>
      <c r="C6" s="173">
        <v>157087</v>
      </c>
      <c r="D6" s="177">
        <v>166681</v>
      </c>
    </row>
    <row r="7" spans="1:4">
      <c r="A7" s="84" t="s">
        <v>627</v>
      </c>
      <c r="B7" s="188">
        <v>204809.87085999991</v>
      </c>
      <c r="C7" s="187">
        <v>117536</v>
      </c>
      <c r="D7" s="188">
        <v>137527</v>
      </c>
    </row>
    <row r="8" spans="1:4">
      <c r="A8" s="74" t="s">
        <v>628</v>
      </c>
      <c r="B8" s="177">
        <v>6305.7608899999996</v>
      </c>
      <c r="C8" s="173">
        <v>6077</v>
      </c>
      <c r="D8" s="177">
        <v>6465</v>
      </c>
    </row>
    <row r="9" spans="1:4">
      <c r="A9" s="74" t="s">
        <v>629</v>
      </c>
      <c r="B9" s="177">
        <v>5619.1356599999999</v>
      </c>
      <c r="C9" s="173">
        <v>5370</v>
      </c>
      <c r="D9" s="177">
        <v>5722</v>
      </c>
    </row>
    <row r="10" spans="1:4">
      <c r="A10" s="74" t="s">
        <v>630</v>
      </c>
      <c r="B10" s="177">
        <v>3442.7919999999999</v>
      </c>
      <c r="C10" s="173">
        <v>2870</v>
      </c>
      <c r="D10" s="177">
        <v>1754</v>
      </c>
    </row>
    <row r="11" spans="1:4">
      <c r="A11" s="74" t="s">
        <v>631</v>
      </c>
      <c r="B11" s="177"/>
      <c r="C11" s="173">
        <v>0</v>
      </c>
      <c r="D11" s="177">
        <v>542</v>
      </c>
    </row>
    <row r="12" spans="1:4">
      <c r="A12" s="84" t="s">
        <v>632</v>
      </c>
      <c r="B12" s="188">
        <v>4129.4172299999991</v>
      </c>
      <c r="C12" s="187">
        <v>3577</v>
      </c>
      <c r="D12" s="188">
        <v>1955</v>
      </c>
    </row>
    <row r="13" spans="1:4">
      <c r="A13" s="74" t="s">
        <v>633</v>
      </c>
      <c r="B13" s="177"/>
      <c r="C13" s="173">
        <v>0</v>
      </c>
      <c r="D13" s="177">
        <v>0</v>
      </c>
    </row>
    <row r="14" spans="1:4">
      <c r="A14" s="74" t="s">
        <v>634</v>
      </c>
      <c r="B14" s="177"/>
      <c r="C14" s="173">
        <v>0</v>
      </c>
      <c r="D14" s="177">
        <v>0</v>
      </c>
    </row>
    <row r="15" spans="1:4">
      <c r="A15" s="84" t="s">
        <v>635</v>
      </c>
      <c r="B15" s="188">
        <v>208939.2880899999</v>
      </c>
      <c r="C15" s="187">
        <v>121113</v>
      </c>
      <c r="D15" s="188">
        <v>139482</v>
      </c>
    </row>
  </sheetData>
  <pageMargins left="0.7" right="0.7" top="0.75" bottom="0.75" header="0.3" footer="0.3"/>
  <pageSetup paperSize="9" orientation="portrait" r:id="rId1"/>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111D3-9BBF-459D-A5E0-E93343A9E4A1}">
  <sheetPr>
    <tabColor rgb="FF447FA6"/>
  </sheetPr>
  <dimension ref="A2:G49"/>
  <sheetViews>
    <sheetView showGridLines="0" workbookViewId="0">
      <selection activeCell="J17" sqref="J17"/>
    </sheetView>
  </sheetViews>
  <sheetFormatPr defaultRowHeight="14.4"/>
  <cols>
    <col min="1" max="1" width="60.6640625" bestFit="1" customWidth="1"/>
    <col min="2" max="2" width="15.44140625" bestFit="1" customWidth="1"/>
    <col min="3" max="3" width="18.33203125" bestFit="1" customWidth="1"/>
    <col min="4" max="4" width="16" bestFit="1" customWidth="1"/>
    <col min="5" max="5" width="15" bestFit="1" customWidth="1"/>
  </cols>
  <sheetData>
    <row r="2" spans="1:7">
      <c r="A2" s="269" t="s">
        <v>636</v>
      </c>
      <c r="B2" s="190"/>
      <c r="C2" s="190"/>
      <c r="D2" s="190"/>
      <c r="E2" s="190"/>
    </row>
    <row r="3" spans="1:7">
      <c r="A3" s="237" t="s">
        <v>220</v>
      </c>
      <c r="B3" s="92"/>
      <c r="C3" s="92"/>
      <c r="D3" s="92"/>
      <c r="E3" s="92">
        <v>2023</v>
      </c>
    </row>
    <row r="4" spans="1:7">
      <c r="A4" s="74" t="s">
        <v>637</v>
      </c>
      <c r="B4" s="286" t="s">
        <v>638</v>
      </c>
      <c r="C4" s="285" t="s">
        <v>639</v>
      </c>
      <c r="D4" s="286" t="s">
        <v>640</v>
      </c>
      <c r="E4" s="285" t="s">
        <v>641</v>
      </c>
      <c r="G4" s="317"/>
    </row>
    <row r="5" spans="1:7" s="234" customFormat="1">
      <c r="A5" s="84" t="s">
        <v>642</v>
      </c>
      <c r="B5" s="36"/>
      <c r="C5" s="37"/>
      <c r="D5" s="36"/>
      <c r="E5" s="37"/>
      <c r="G5" s="318"/>
    </row>
    <row r="6" spans="1:7">
      <c r="A6" s="277" t="s">
        <v>643</v>
      </c>
      <c r="B6" s="35">
        <v>4</v>
      </c>
      <c r="C6" s="34">
        <v>2</v>
      </c>
      <c r="D6" s="455">
        <f>2*0.5</f>
        <v>1</v>
      </c>
      <c r="E6" s="34"/>
      <c r="G6" s="315"/>
    </row>
    <row r="7" spans="1:7">
      <c r="A7" s="277" t="s">
        <v>644</v>
      </c>
      <c r="B7" s="35">
        <v>109</v>
      </c>
      <c r="C7" s="34">
        <v>607</v>
      </c>
      <c r="D7" s="455">
        <v>162</v>
      </c>
      <c r="E7" s="34"/>
      <c r="G7" s="315"/>
    </row>
    <row r="8" spans="1:7">
      <c r="A8" s="277" t="s">
        <v>645</v>
      </c>
      <c r="B8" s="35">
        <v>109</v>
      </c>
      <c r="C8" s="34">
        <v>607</v>
      </c>
      <c r="D8" s="455">
        <f>D7</f>
        <v>162</v>
      </c>
      <c r="E8" s="34"/>
      <c r="G8" s="315"/>
    </row>
    <row r="9" spans="1:7">
      <c r="A9" s="277" t="s">
        <v>646</v>
      </c>
      <c r="B9" s="35"/>
      <c r="C9" s="34"/>
      <c r="D9" s="447"/>
      <c r="E9" s="34"/>
    </row>
    <row r="10" spans="1:7">
      <c r="A10" s="277" t="s">
        <v>647</v>
      </c>
      <c r="B10" s="35"/>
      <c r="C10" s="34"/>
      <c r="D10" s="447"/>
      <c r="E10" s="34"/>
      <c r="G10" s="317"/>
    </row>
    <row r="11" spans="1:7" s="234" customFormat="1">
      <c r="A11" s="277" t="s">
        <v>648</v>
      </c>
      <c r="B11" s="36"/>
      <c r="C11" s="34"/>
      <c r="D11" s="447"/>
      <c r="E11" s="34"/>
    </row>
    <row r="12" spans="1:7">
      <c r="A12" s="84" t="s">
        <v>649</v>
      </c>
      <c r="B12" s="35"/>
      <c r="C12" s="34"/>
      <c r="D12" s="447"/>
      <c r="E12" s="34"/>
    </row>
    <row r="13" spans="1:7">
      <c r="A13" s="74" t="s">
        <v>643</v>
      </c>
      <c r="B13" s="253"/>
      <c r="C13" s="34">
        <v>2</v>
      </c>
      <c r="D13" s="455">
        <f>D6</f>
        <v>1</v>
      </c>
      <c r="E13" s="254"/>
    </row>
    <row r="14" spans="1:7">
      <c r="A14" s="74" t="s">
        <v>650</v>
      </c>
      <c r="B14" s="258"/>
      <c r="C14" s="34">
        <v>46</v>
      </c>
      <c r="D14" s="455">
        <v>16</v>
      </c>
      <c r="E14" s="34"/>
    </row>
    <row r="15" spans="1:7">
      <c r="A15" s="74" t="s">
        <v>645</v>
      </c>
      <c r="B15" s="35"/>
      <c r="C15" s="34">
        <v>23</v>
      </c>
      <c r="D15" s="455">
        <v>8</v>
      </c>
      <c r="E15" s="34"/>
    </row>
    <row r="16" spans="1:7">
      <c r="A16" s="74" t="s">
        <v>651</v>
      </c>
      <c r="B16" s="35"/>
      <c r="C16" s="34">
        <v>23</v>
      </c>
      <c r="D16" s="455">
        <v>8</v>
      </c>
      <c r="E16" s="34"/>
    </row>
    <row r="17" spans="1:5" s="234" customFormat="1">
      <c r="A17" s="74" t="s">
        <v>652</v>
      </c>
      <c r="B17" s="36"/>
      <c r="C17" s="34"/>
      <c r="D17" s="447"/>
      <c r="E17" s="37"/>
    </row>
    <row r="18" spans="1:5">
      <c r="A18" s="74" t="s">
        <v>651</v>
      </c>
      <c r="B18" s="35"/>
      <c r="C18" s="34"/>
      <c r="D18" s="447"/>
      <c r="E18" s="34"/>
    </row>
    <row r="19" spans="1:5">
      <c r="A19" s="210" t="s">
        <v>646</v>
      </c>
      <c r="B19" s="35"/>
      <c r="C19" s="34"/>
      <c r="D19" s="447"/>
      <c r="E19" s="34"/>
    </row>
    <row r="20" spans="1:5">
      <c r="A20" s="74" t="s">
        <v>651</v>
      </c>
      <c r="B20" s="35"/>
      <c r="C20" s="34"/>
      <c r="D20" s="447"/>
      <c r="E20" s="34"/>
    </row>
    <row r="21" spans="1:5">
      <c r="A21" s="74" t="s">
        <v>648</v>
      </c>
      <c r="B21" s="35"/>
      <c r="C21" s="34"/>
      <c r="D21" s="447"/>
      <c r="E21" s="34"/>
    </row>
    <row r="22" spans="1:5">
      <c r="A22" s="74" t="s">
        <v>651</v>
      </c>
      <c r="B22" s="35"/>
      <c r="C22" s="34"/>
      <c r="D22" s="447"/>
      <c r="E22" s="37"/>
    </row>
    <row r="23" spans="1:5" s="234" customFormat="1">
      <c r="A23" s="84" t="s">
        <v>653</v>
      </c>
      <c r="B23" s="36">
        <f>B7+B14</f>
        <v>109</v>
      </c>
      <c r="C23" s="37">
        <f t="shared" ref="C23:D23" si="0">C7+C14</f>
        <v>653</v>
      </c>
      <c r="D23" s="455">
        <f t="shared" si="0"/>
        <v>178</v>
      </c>
      <c r="E23" s="279"/>
    </row>
    <row r="28" spans="1:5">
      <c r="A28" s="269" t="s">
        <v>636</v>
      </c>
      <c r="B28" s="190"/>
      <c r="C28" s="190"/>
      <c r="D28" s="190"/>
      <c r="E28" s="190"/>
    </row>
    <row r="29" spans="1:5">
      <c r="A29" s="237" t="s">
        <v>220</v>
      </c>
      <c r="B29" s="92"/>
      <c r="C29" s="92"/>
      <c r="D29" s="92"/>
      <c r="E29" s="190">
        <v>2022</v>
      </c>
    </row>
    <row r="30" spans="1:5">
      <c r="A30" s="74" t="s">
        <v>637</v>
      </c>
      <c r="B30" s="286" t="s">
        <v>638</v>
      </c>
      <c r="C30" s="285" t="s">
        <v>639</v>
      </c>
      <c r="D30" s="286" t="s">
        <v>640</v>
      </c>
      <c r="E30" s="285" t="s">
        <v>641</v>
      </c>
    </row>
    <row r="31" spans="1:5">
      <c r="A31" s="84" t="s">
        <v>642</v>
      </c>
      <c r="B31" s="36"/>
      <c r="C31" s="37"/>
      <c r="D31" s="36"/>
      <c r="E31" s="37"/>
    </row>
    <row r="32" spans="1:5">
      <c r="A32" s="277" t="s">
        <v>643</v>
      </c>
      <c r="B32" s="35">
        <v>4</v>
      </c>
      <c r="C32" s="34">
        <v>2</v>
      </c>
      <c r="D32" s="35">
        <v>1</v>
      </c>
      <c r="E32" s="34"/>
    </row>
    <row r="33" spans="1:5">
      <c r="A33" s="277" t="s">
        <v>644</v>
      </c>
      <c r="B33" s="35">
        <v>115</v>
      </c>
      <c r="C33" s="34">
        <v>570</v>
      </c>
      <c r="D33" s="35">
        <v>167</v>
      </c>
      <c r="E33" s="34"/>
    </row>
    <row r="34" spans="1:5">
      <c r="A34" s="277" t="s">
        <v>645</v>
      </c>
      <c r="B34" s="35">
        <v>115</v>
      </c>
      <c r="C34" s="34">
        <v>570</v>
      </c>
      <c r="D34" s="35">
        <v>167</v>
      </c>
      <c r="E34" s="34"/>
    </row>
    <row r="35" spans="1:5">
      <c r="A35" s="277" t="s">
        <v>646</v>
      </c>
      <c r="B35" s="35"/>
      <c r="C35" s="34"/>
      <c r="D35" s="35"/>
      <c r="E35" s="34"/>
    </row>
    <row r="36" spans="1:5">
      <c r="A36" s="277" t="s">
        <v>647</v>
      </c>
      <c r="B36" s="35"/>
      <c r="C36" s="34"/>
      <c r="D36" s="35"/>
      <c r="E36" s="34"/>
    </row>
    <row r="37" spans="1:5">
      <c r="A37" s="277" t="s">
        <v>648</v>
      </c>
      <c r="B37" s="36"/>
      <c r="C37" s="34"/>
      <c r="D37" s="35"/>
      <c r="E37" s="34"/>
    </row>
    <row r="38" spans="1:5">
      <c r="A38" s="84" t="s">
        <v>649</v>
      </c>
      <c r="B38" s="35"/>
      <c r="C38" s="34"/>
      <c r="D38" s="35"/>
      <c r="E38" s="34"/>
    </row>
    <row r="39" spans="1:5">
      <c r="A39" s="74" t="s">
        <v>643</v>
      </c>
      <c r="B39" s="253"/>
      <c r="C39" s="34">
        <v>2</v>
      </c>
      <c r="D39" s="35">
        <v>1</v>
      </c>
      <c r="E39" s="254"/>
    </row>
    <row r="40" spans="1:5">
      <c r="A40" s="74" t="s">
        <v>650</v>
      </c>
      <c r="B40" s="258"/>
      <c r="C40" s="34">
        <v>80</v>
      </c>
      <c r="D40" s="35">
        <v>12</v>
      </c>
      <c r="E40" s="34"/>
    </row>
    <row r="41" spans="1:5">
      <c r="A41" s="74" t="s">
        <v>645</v>
      </c>
      <c r="B41" s="35"/>
      <c r="C41" s="34">
        <v>40</v>
      </c>
      <c r="D41" s="35">
        <v>6</v>
      </c>
      <c r="E41" s="34"/>
    </row>
    <row r="42" spans="1:5">
      <c r="A42" s="74" t="s">
        <v>651</v>
      </c>
      <c r="B42" s="35"/>
      <c r="C42" s="34">
        <v>40</v>
      </c>
      <c r="D42" s="35">
        <v>6</v>
      </c>
      <c r="E42" s="34"/>
    </row>
    <row r="43" spans="1:5">
      <c r="A43" s="74" t="s">
        <v>652</v>
      </c>
      <c r="B43" s="36"/>
      <c r="C43" s="34">
        <v>0</v>
      </c>
      <c r="D43" s="35"/>
      <c r="E43" s="37"/>
    </row>
    <row r="44" spans="1:5">
      <c r="A44" s="74" t="s">
        <v>651</v>
      </c>
      <c r="B44" s="35"/>
      <c r="C44" s="34"/>
      <c r="D44" s="35"/>
      <c r="E44" s="34"/>
    </row>
    <row r="45" spans="1:5">
      <c r="A45" s="210" t="s">
        <v>646</v>
      </c>
      <c r="B45" s="35"/>
      <c r="C45" s="34"/>
      <c r="D45" s="35"/>
      <c r="E45" s="34"/>
    </row>
    <row r="46" spans="1:5">
      <c r="A46" s="74" t="s">
        <v>651</v>
      </c>
      <c r="B46" s="35"/>
      <c r="C46" s="34"/>
      <c r="D46" s="35"/>
      <c r="E46" s="34"/>
    </row>
    <row r="47" spans="1:5">
      <c r="A47" s="74" t="s">
        <v>648</v>
      </c>
      <c r="B47" s="35"/>
      <c r="C47" s="34"/>
      <c r="D47" s="35"/>
      <c r="E47" s="34"/>
    </row>
    <row r="48" spans="1:5">
      <c r="A48" s="74" t="s">
        <v>651</v>
      </c>
      <c r="B48" s="35"/>
      <c r="C48" s="34"/>
      <c r="D48" s="35"/>
      <c r="E48" s="37"/>
    </row>
    <row r="49" spans="1:5">
      <c r="A49" s="84" t="s">
        <v>653</v>
      </c>
      <c r="B49" s="36">
        <v>115</v>
      </c>
      <c r="C49" s="37">
        <v>650</v>
      </c>
      <c r="D49" s="36">
        <v>179</v>
      </c>
      <c r="E49" s="279"/>
    </row>
  </sheetData>
  <pageMargins left="0.7" right="0.7" top="0.75" bottom="0.75" header="0.3" footer="0.3"/>
  <pageSetup paperSize="9" orientation="portrait" r:id="rId1"/>
  <customProperties>
    <customPr name="_pios_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0BCD9-D0C6-45D4-BEBE-238A2D269779}">
  <sheetPr>
    <tabColor rgb="FF447FA6"/>
  </sheetPr>
  <dimension ref="A2:I29"/>
  <sheetViews>
    <sheetView showGridLines="0" topLeftCell="A4" zoomScaleNormal="100" workbookViewId="0">
      <selection activeCell="D12" sqref="D12"/>
    </sheetView>
  </sheetViews>
  <sheetFormatPr defaultRowHeight="14.4"/>
  <cols>
    <col min="1" max="1" width="51" customWidth="1"/>
    <col min="2" max="2" width="21.44140625" customWidth="1"/>
    <col min="3" max="3" width="21.33203125" customWidth="1"/>
    <col min="4" max="4" width="17.33203125" customWidth="1"/>
    <col min="5" max="5" width="21.88671875" customWidth="1"/>
    <col min="6" max="6" width="19.88671875" customWidth="1"/>
    <col min="7" max="7" width="22.6640625" customWidth="1"/>
    <col min="8" max="8" width="21.6640625" customWidth="1"/>
    <col min="9" max="9" width="21.33203125" customWidth="1"/>
  </cols>
  <sheetData>
    <row r="2" spans="1:9">
      <c r="A2" s="269" t="s">
        <v>654</v>
      </c>
      <c r="B2" s="190"/>
      <c r="C2" s="190"/>
      <c r="D2" s="190"/>
      <c r="E2" s="190"/>
      <c r="F2" s="190"/>
      <c r="G2" s="190"/>
      <c r="H2" s="190"/>
      <c r="I2" s="190"/>
    </row>
    <row r="3" spans="1:9">
      <c r="A3" s="237" t="s">
        <v>220</v>
      </c>
      <c r="B3" s="92"/>
      <c r="C3" s="92"/>
      <c r="D3" s="92"/>
      <c r="E3" s="92"/>
      <c r="F3" s="92"/>
      <c r="G3" s="92"/>
      <c r="H3" s="92"/>
      <c r="I3" s="92"/>
    </row>
    <row r="4" spans="1:9" ht="63.6" customHeight="1">
      <c r="A4" s="74" t="s">
        <v>655</v>
      </c>
      <c r="B4" s="280" t="s">
        <v>656</v>
      </c>
      <c r="C4" s="285" t="s">
        <v>657</v>
      </c>
      <c r="D4" s="280" t="s">
        <v>658</v>
      </c>
      <c r="E4" s="285" t="s">
        <v>659</v>
      </c>
      <c r="F4" s="280" t="s">
        <v>660</v>
      </c>
      <c r="G4" s="285" t="s">
        <v>661</v>
      </c>
      <c r="H4" s="280" t="s">
        <v>662</v>
      </c>
      <c r="I4" s="285" t="s">
        <v>663</v>
      </c>
    </row>
    <row r="5" spans="1:9" s="234" customFormat="1" ht="15" customHeight="1">
      <c r="A5" s="84" t="s">
        <v>638</v>
      </c>
      <c r="B5" s="36"/>
      <c r="C5" s="37"/>
      <c r="D5" s="36"/>
      <c r="E5" s="37"/>
      <c r="F5" s="36"/>
      <c r="G5" s="37"/>
      <c r="H5" s="36"/>
      <c r="I5" s="37"/>
    </row>
    <row r="6" spans="1:9" ht="15" customHeight="1">
      <c r="A6" s="277" t="s">
        <v>664</v>
      </c>
      <c r="B6" s="35"/>
      <c r="C6" s="34"/>
      <c r="D6" s="35"/>
      <c r="E6" s="34"/>
      <c r="F6" s="35"/>
      <c r="G6" s="34"/>
      <c r="H6" s="35"/>
      <c r="I6" s="34"/>
    </row>
    <row r="7" spans="1:9" ht="15" customHeight="1">
      <c r="A7" s="277" t="s">
        <v>665</v>
      </c>
      <c r="B7" s="35"/>
      <c r="C7" s="34"/>
      <c r="D7" s="35"/>
      <c r="E7" s="34"/>
      <c r="F7" s="35"/>
      <c r="G7" s="34"/>
      <c r="H7" s="35"/>
      <c r="I7" s="34"/>
    </row>
    <row r="8" spans="1:9" ht="15" customHeight="1">
      <c r="A8" s="277" t="s">
        <v>666</v>
      </c>
      <c r="B8" s="35"/>
      <c r="C8" s="34"/>
      <c r="D8" s="35"/>
      <c r="E8" s="34"/>
      <c r="F8" s="35"/>
      <c r="G8" s="34"/>
      <c r="H8" s="35"/>
      <c r="I8" s="34"/>
    </row>
    <row r="9" spans="1:9" ht="15" customHeight="1">
      <c r="A9" s="277" t="s">
        <v>667</v>
      </c>
      <c r="B9" s="35"/>
      <c r="C9" s="34"/>
      <c r="D9" s="35"/>
      <c r="E9" s="34"/>
      <c r="F9" s="35"/>
      <c r="G9" s="34"/>
      <c r="H9" s="35"/>
      <c r="I9" s="34"/>
    </row>
    <row r="10" spans="1:9" ht="15" customHeight="1">
      <c r="A10" s="277" t="s">
        <v>668</v>
      </c>
      <c r="B10" s="35"/>
      <c r="C10" s="34"/>
      <c r="D10" s="35"/>
      <c r="E10" s="34"/>
      <c r="F10" s="35"/>
      <c r="G10" s="34"/>
      <c r="H10" s="35"/>
      <c r="I10" s="34"/>
    </row>
    <row r="11" spans="1:9" s="234" customFormat="1" ht="15" customHeight="1">
      <c r="A11" s="84" t="s">
        <v>669</v>
      </c>
      <c r="B11" s="455">
        <v>189</v>
      </c>
      <c r="C11" s="456">
        <v>30</v>
      </c>
      <c r="D11" s="455">
        <v>159</v>
      </c>
      <c r="E11" s="37"/>
      <c r="F11" s="36"/>
      <c r="G11" s="37"/>
      <c r="H11" s="36"/>
      <c r="I11" s="37"/>
    </row>
    <row r="12" spans="1:9" ht="15" customHeight="1">
      <c r="A12" s="74" t="s">
        <v>664</v>
      </c>
      <c r="B12" s="457">
        <v>189</v>
      </c>
      <c r="C12" s="458">
        <v>30</v>
      </c>
      <c r="D12" s="457">
        <v>159</v>
      </c>
      <c r="E12" s="37">
        <v>0</v>
      </c>
      <c r="F12" s="35">
        <v>0</v>
      </c>
      <c r="G12" s="37">
        <v>0</v>
      </c>
      <c r="H12" s="35">
        <v>0</v>
      </c>
      <c r="I12" s="37">
        <v>0</v>
      </c>
    </row>
    <row r="13" spans="1:9" ht="15" customHeight="1">
      <c r="A13" s="74" t="s">
        <v>665</v>
      </c>
      <c r="B13" s="449"/>
      <c r="C13" s="450"/>
      <c r="D13" s="449"/>
      <c r="E13" s="254"/>
      <c r="F13" s="253"/>
      <c r="G13" s="254"/>
      <c r="H13" s="253"/>
      <c r="I13" s="254"/>
    </row>
    <row r="14" spans="1:9" ht="15" customHeight="1">
      <c r="A14" s="74" t="s">
        <v>666</v>
      </c>
      <c r="B14" s="451"/>
      <c r="C14" s="452"/>
      <c r="D14" s="451"/>
      <c r="E14" s="34"/>
      <c r="F14" s="258"/>
      <c r="G14" s="34"/>
      <c r="H14" s="258"/>
      <c r="I14" s="34"/>
    </row>
    <row r="15" spans="1:9" ht="15" customHeight="1">
      <c r="A15" s="74" t="s">
        <v>667</v>
      </c>
      <c r="B15" s="446"/>
      <c r="C15" s="452"/>
      <c r="D15" s="446"/>
      <c r="E15" s="34"/>
      <c r="F15" s="35"/>
      <c r="G15" s="34"/>
      <c r="H15" s="35"/>
      <c r="I15" s="34"/>
    </row>
    <row r="16" spans="1:9" ht="15" customHeight="1">
      <c r="A16" s="74" t="s">
        <v>668</v>
      </c>
      <c r="B16" s="446"/>
      <c r="C16" s="452"/>
      <c r="D16" s="446"/>
      <c r="E16" s="34"/>
      <c r="F16" s="35"/>
      <c r="G16" s="34"/>
      <c r="H16" s="35"/>
      <c r="I16" s="34"/>
    </row>
    <row r="17" spans="1:9" s="234" customFormat="1" ht="15" customHeight="1">
      <c r="A17" s="84" t="s">
        <v>640</v>
      </c>
      <c r="B17" s="455">
        <v>31</v>
      </c>
      <c r="C17" s="456">
        <v>5</v>
      </c>
      <c r="D17" s="455">
        <v>26</v>
      </c>
      <c r="E17" s="37">
        <v>0</v>
      </c>
      <c r="F17" s="36">
        <v>0</v>
      </c>
      <c r="G17" s="37">
        <v>0</v>
      </c>
      <c r="H17" s="36">
        <v>0</v>
      </c>
      <c r="I17" s="37">
        <v>0</v>
      </c>
    </row>
    <row r="18" spans="1:9" ht="15" customHeight="1">
      <c r="A18" s="74" t="s">
        <v>664</v>
      </c>
      <c r="B18" s="457">
        <v>31</v>
      </c>
      <c r="C18" s="458">
        <v>5</v>
      </c>
      <c r="D18" s="457">
        <v>26</v>
      </c>
      <c r="E18" s="34"/>
      <c r="F18" s="35"/>
      <c r="G18" s="34"/>
      <c r="H18" s="35"/>
      <c r="I18" s="34"/>
    </row>
    <row r="19" spans="1:9" ht="15" customHeight="1">
      <c r="A19" s="210" t="s">
        <v>665</v>
      </c>
      <c r="B19" s="446"/>
      <c r="C19" s="452"/>
      <c r="D19" s="446"/>
      <c r="E19" s="34"/>
      <c r="F19" s="35"/>
      <c r="G19" s="34"/>
      <c r="H19" s="35"/>
      <c r="I19" s="34"/>
    </row>
    <row r="20" spans="1:9" ht="15" customHeight="1">
      <c r="A20" s="74" t="s">
        <v>666</v>
      </c>
      <c r="B20" s="446"/>
      <c r="C20" s="452"/>
      <c r="D20" s="446"/>
      <c r="E20" s="34"/>
      <c r="F20" s="35"/>
      <c r="G20" s="34"/>
      <c r="H20" s="35"/>
      <c r="I20" s="34"/>
    </row>
    <row r="21" spans="1:9" ht="15" customHeight="1">
      <c r="A21" s="74" t="s">
        <v>667</v>
      </c>
      <c r="B21" s="446"/>
      <c r="C21" s="452"/>
      <c r="D21" s="446"/>
      <c r="E21" s="34"/>
      <c r="F21" s="35"/>
      <c r="G21" s="34"/>
      <c r="H21" s="35"/>
      <c r="I21" s="34"/>
    </row>
    <row r="22" spans="1:9" ht="15" customHeight="1">
      <c r="A22" s="74" t="s">
        <v>668</v>
      </c>
      <c r="B22" s="446"/>
      <c r="C22" s="448"/>
      <c r="D22" s="446"/>
      <c r="E22" s="37"/>
      <c r="F22" s="35"/>
      <c r="G22" s="37"/>
      <c r="H22" s="35"/>
      <c r="I22" s="37"/>
    </row>
    <row r="23" spans="1:9" s="234" customFormat="1" ht="15" customHeight="1">
      <c r="A23" s="84" t="s">
        <v>641</v>
      </c>
      <c r="B23" s="453"/>
      <c r="C23" s="454"/>
      <c r="D23" s="453"/>
      <c r="E23" s="279"/>
      <c r="F23" s="278"/>
      <c r="G23" s="279"/>
      <c r="H23" s="278"/>
      <c r="I23" s="279"/>
    </row>
    <row r="24" spans="1:9" ht="15" customHeight="1">
      <c r="A24" s="74" t="s">
        <v>664</v>
      </c>
      <c r="B24" s="451"/>
      <c r="C24" s="452"/>
      <c r="D24" s="451"/>
      <c r="E24" s="34"/>
      <c r="F24" s="258"/>
      <c r="G24" s="34"/>
      <c r="H24" s="258"/>
      <c r="I24" s="34"/>
    </row>
    <row r="25" spans="1:9" ht="15" customHeight="1">
      <c r="A25" s="74" t="s">
        <v>665</v>
      </c>
      <c r="B25" s="446"/>
      <c r="C25" s="452"/>
      <c r="D25" s="446"/>
      <c r="E25" s="34"/>
      <c r="F25" s="35"/>
      <c r="G25" s="34"/>
      <c r="H25" s="35"/>
      <c r="I25" s="34"/>
    </row>
    <row r="26" spans="1:9" ht="15" customHeight="1">
      <c r="A26" s="74" t="s">
        <v>666</v>
      </c>
      <c r="B26" s="446"/>
      <c r="C26" s="452"/>
      <c r="D26" s="446"/>
      <c r="E26" s="34"/>
      <c r="F26" s="35"/>
      <c r="G26" s="34"/>
      <c r="H26" s="35"/>
      <c r="I26" s="34"/>
    </row>
    <row r="27" spans="1:9" ht="15" customHeight="1">
      <c r="A27" s="74" t="s">
        <v>667</v>
      </c>
      <c r="B27" s="446"/>
      <c r="C27" s="452"/>
      <c r="D27" s="446"/>
      <c r="E27" s="34"/>
      <c r="F27" s="35"/>
      <c r="G27" s="34"/>
      <c r="H27" s="35"/>
      <c r="I27" s="34"/>
    </row>
    <row r="28" spans="1:9" ht="15" customHeight="1">
      <c r="A28" s="74" t="s">
        <v>668</v>
      </c>
      <c r="B28" s="446"/>
      <c r="C28" s="452"/>
      <c r="D28" s="446"/>
      <c r="E28" s="34"/>
      <c r="F28" s="35"/>
      <c r="G28" s="34"/>
      <c r="H28" s="35"/>
      <c r="I28" s="34"/>
    </row>
    <row r="29" spans="1:9">
      <c r="A29" s="84" t="s">
        <v>670</v>
      </c>
      <c r="B29" s="455">
        <f>B11+B17</f>
        <v>220</v>
      </c>
      <c r="C29" s="456">
        <f>C17+C11</f>
        <v>35</v>
      </c>
      <c r="D29" s="455">
        <f>D11+D17</f>
        <v>185</v>
      </c>
      <c r="E29" s="34">
        <v>0</v>
      </c>
      <c r="F29" s="35">
        <v>0</v>
      </c>
      <c r="G29" s="34">
        <v>0</v>
      </c>
      <c r="H29" s="35">
        <v>0</v>
      </c>
      <c r="I29" s="34">
        <v>0</v>
      </c>
    </row>
  </sheetData>
  <pageMargins left="0.7" right="0.7" top="0.75" bottom="0.75" header="0.3" footer="0.3"/>
  <pageSetup paperSize="9" orientation="portrait" r:id="rId1"/>
  <customProperties>
    <customPr name="_pios_id" r:id="rId2"/>
  </customProperties>
  <ignoredErrors>
    <ignoredError sqref="C29" formula="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7CDCA-F976-417F-BE74-172171329906}">
  <sheetPr>
    <tabColor rgb="FF447FA6"/>
  </sheetPr>
  <dimension ref="A2:K12"/>
  <sheetViews>
    <sheetView showGridLines="0" zoomScaleNormal="100" workbookViewId="0">
      <selection activeCell="C12" sqref="C12"/>
    </sheetView>
  </sheetViews>
  <sheetFormatPr defaultRowHeight="14.4"/>
  <cols>
    <col min="1" max="1" width="60.6640625" bestFit="1" customWidth="1"/>
    <col min="2" max="11" width="15.88671875" customWidth="1"/>
  </cols>
  <sheetData>
    <row r="2" spans="1:11">
      <c r="A2" s="269" t="s">
        <v>671</v>
      </c>
      <c r="B2" s="190"/>
      <c r="C2" s="190"/>
      <c r="D2" s="190"/>
      <c r="E2" s="190"/>
      <c r="F2" s="190"/>
      <c r="G2" s="190"/>
      <c r="H2" s="190"/>
      <c r="I2" s="190"/>
      <c r="J2" s="190"/>
      <c r="K2" s="2"/>
    </row>
    <row r="3" spans="1:11">
      <c r="A3" s="237" t="s">
        <v>220</v>
      </c>
      <c r="B3" s="189"/>
      <c r="C3" s="189"/>
      <c r="D3" s="189"/>
      <c r="E3" s="189"/>
      <c r="F3" s="189"/>
      <c r="G3" s="189"/>
      <c r="H3" s="189"/>
      <c r="I3" s="189"/>
      <c r="K3" s="189"/>
    </row>
    <row r="4" spans="1:11">
      <c r="A4" s="74"/>
      <c r="B4" s="551" t="s">
        <v>672</v>
      </c>
      <c r="C4" s="551"/>
      <c r="D4" s="552"/>
      <c r="E4" s="553" t="s">
        <v>673</v>
      </c>
      <c r="F4" s="551"/>
      <c r="G4" s="551"/>
      <c r="H4" s="551"/>
      <c r="I4" s="551"/>
      <c r="J4" s="551"/>
      <c r="K4" s="282"/>
    </row>
    <row r="5" spans="1:11" ht="47.4" customHeight="1">
      <c r="A5" s="74"/>
      <c r="B5" s="280" t="s">
        <v>638</v>
      </c>
      <c r="C5" s="287" t="s">
        <v>669</v>
      </c>
      <c r="D5" s="280" t="s">
        <v>674</v>
      </c>
      <c r="E5" s="287" t="s">
        <v>675</v>
      </c>
      <c r="F5" s="280" t="s">
        <v>676</v>
      </c>
      <c r="G5" s="287" t="s">
        <v>677</v>
      </c>
      <c r="H5" s="280" t="s">
        <v>678</v>
      </c>
      <c r="I5" s="287" t="s">
        <v>679</v>
      </c>
      <c r="J5" s="280" t="s">
        <v>680</v>
      </c>
      <c r="K5" s="287" t="s">
        <v>681</v>
      </c>
    </row>
    <row r="6" spans="1:11" s="234" customFormat="1" ht="15" customHeight="1">
      <c r="A6" s="84" t="s">
        <v>682</v>
      </c>
      <c r="B6" s="151"/>
      <c r="C6" s="151"/>
      <c r="D6" s="151"/>
      <c r="E6" s="151"/>
      <c r="F6" s="151"/>
      <c r="G6" s="151"/>
      <c r="H6" s="151"/>
      <c r="I6" s="151"/>
      <c r="J6" s="151"/>
      <c r="K6" s="283">
        <f>D7+J8+J9</f>
        <v>7</v>
      </c>
    </row>
    <row r="7" spans="1:11" ht="15" customHeight="1">
      <c r="A7" s="277" t="s">
        <v>683</v>
      </c>
      <c r="B7" s="35">
        <v>4</v>
      </c>
      <c r="C7" s="34">
        <v>2</v>
      </c>
      <c r="D7" s="35">
        <v>6</v>
      </c>
      <c r="E7" s="151"/>
      <c r="F7" s="151"/>
      <c r="G7" s="151"/>
      <c r="H7" s="151"/>
      <c r="I7" s="151"/>
      <c r="J7" s="151"/>
      <c r="K7" s="284"/>
    </row>
    <row r="8" spans="1:11" ht="15" customHeight="1">
      <c r="A8" s="277" t="s">
        <v>684</v>
      </c>
      <c r="B8" s="151"/>
      <c r="C8" s="151"/>
      <c r="D8" s="151"/>
      <c r="E8" s="34"/>
      <c r="F8" s="35"/>
      <c r="G8" s="34"/>
      <c r="H8" s="35"/>
      <c r="I8" s="34"/>
      <c r="J8" s="455">
        <f>'35'!D6</f>
        <v>1</v>
      </c>
      <c r="K8" s="284"/>
    </row>
    <row r="9" spans="1:11" ht="15" customHeight="1">
      <c r="A9" s="277" t="s">
        <v>685</v>
      </c>
      <c r="B9" s="151"/>
      <c r="C9" s="151"/>
      <c r="D9" s="151"/>
      <c r="E9" s="34"/>
      <c r="F9" s="35"/>
      <c r="G9" s="34"/>
      <c r="H9" s="35"/>
      <c r="I9" s="34"/>
      <c r="J9" s="455">
        <v>0</v>
      </c>
      <c r="K9" s="284"/>
    </row>
    <row r="10" spans="1:11" ht="15" customHeight="1">
      <c r="A10" s="281" t="s">
        <v>686</v>
      </c>
      <c r="B10" s="35">
        <v>109</v>
      </c>
      <c r="C10" s="34">
        <v>653</v>
      </c>
      <c r="D10" s="35">
        <v>762</v>
      </c>
      <c r="E10" s="34"/>
      <c r="F10" s="35"/>
      <c r="G10" s="34"/>
      <c r="H10" s="35"/>
      <c r="I10" s="34"/>
      <c r="J10" s="455">
        <f>'35'!D23</f>
        <v>178</v>
      </c>
      <c r="K10" s="284"/>
    </row>
    <row r="11" spans="1:11" ht="15" customHeight="1">
      <c r="A11" s="277" t="s">
        <v>687</v>
      </c>
      <c r="B11" s="35">
        <v>0</v>
      </c>
      <c r="C11" s="34">
        <v>46</v>
      </c>
      <c r="D11" s="35">
        <v>46</v>
      </c>
      <c r="E11" s="34"/>
      <c r="F11" s="35"/>
      <c r="G11" s="34"/>
      <c r="H11" s="35"/>
      <c r="I11" s="34"/>
      <c r="J11" s="455">
        <f>'35'!D14</f>
        <v>16</v>
      </c>
      <c r="K11" s="284"/>
    </row>
    <row r="12" spans="1:11" s="234" customFormat="1" ht="15" customHeight="1">
      <c r="A12" s="74" t="s">
        <v>688</v>
      </c>
      <c r="B12" s="35">
        <v>109</v>
      </c>
      <c r="C12" s="34">
        <v>607</v>
      </c>
      <c r="D12" s="35">
        <v>716</v>
      </c>
      <c r="E12" s="34"/>
      <c r="F12" s="35"/>
      <c r="G12" s="34"/>
      <c r="H12" s="35"/>
      <c r="I12" s="34"/>
      <c r="J12" s="455">
        <f>'35'!D7</f>
        <v>162</v>
      </c>
      <c r="K12" s="284"/>
    </row>
  </sheetData>
  <mergeCells count="2">
    <mergeCell ref="B4:D4"/>
    <mergeCell ref="E4:J4"/>
  </mergeCells>
  <conditionalFormatting sqref="B8:D9">
    <cfRule type="cellIs" dxfId="15" priority="1" stopIfTrue="1" operator="lessThan">
      <formula>0</formula>
    </cfRule>
  </conditionalFormatting>
  <conditionalFormatting sqref="B6:J6">
    <cfRule type="cellIs" dxfId="14" priority="5" stopIfTrue="1" operator="lessThan">
      <formula>0</formula>
    </cfRule>
  </conditionalFormatting>
  <conditionalFormatting sqref="E7:J7">
    <cfRule type="cellIs" dxfId="13" priority="4" stopIfTrue="1" operator="lessThan">
      <formula>0</formula>
    </cfRule>
  </conditionalFormatting>
  <conditionalFormatting sqref="K7:K12">
    <cfRule type="cellIs" dxfId="12" priority="2" stopIfTrue="1" operator="lessThan">
      <formula>0</formula>
    </cfRule>
  </conditionalFormatting>
  <pageMargins left="0.7" right="0.7" top="0.75" bottom="0.75" header="0.3" footer="0.3"/>
  <pageSetup paperSize="9" orientation="portrait" r:id="rId1"/>
  <customProperties>
    <customPr name="_pios_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AEE3E-F489-4A41-B619-5443F233294E}">
  <sheetPr>
    <tabColor rgb="FF447FA6"/>
  </sheetPr>
  <dimension ref="A2:J36"/>
  <sheetViews>
    <sheetView showGridLines="0" workbookViewId="0">
      <selection activeCell="J32" sqref="J32"/>
    </sheetView>
  </sheetViews>
  <sheetFormatPr defaultRowHeight="14.4"/>
  <cols>
    <col min="1" max="1" width="51.5546875" customWidth="1"/>
    <col min="2" max="9" width="12.5546875" customWidth="1"/>
  </cols>
  <sheetData>
    <row r="2" spans="1:9" ht="15.6">
      <c r="A2" s="97" t="s">
        <v>842</v>
      </c>
      <c r="B2" s="134"/>
      <c r="C2" s="134"/>
      <c r="D2" s="134"/>
      <c r="E2" s="134"/>
      <c r="F2" s="134"/>
      <c r="G2" s="134"/>
      <c r="H2" s="134"/>
      <c r="I2" s="134"/>
    </row>
    <row r="3" spans="1:9" ht="15.6">
      <c r="A3" s="88" t="s">
        <v>197</v>
      </c>
      <c r="B3" s="135"/>
      <c r="C3" s="136"/>
      <c r="D3" s="136"/>
      <c r="E3" s="137"/>
      <c r="F3" s="137"/>
      <c r="G3" s="136"/>
      <c r="H3" s="136"/>
      <c r="I3" s="137">
        <v>2023</v>
      </c>
    </row>
    <row r="4" spans="1:9" ht="25.2" customHeight="1">
      <c r="A4" s="145"/>
      <c r="B4" s="554" t="s">
        <v>689</v>
      </c>
      <c r="C4" s="555"/>
      <c r="D4" s="554" t="s">
        <v>690</v>
      </c>
      <c r="E4" s="556"/>
      <c r="F4" s="554" t="s">
        <v>691</v>
      </c>
      <c r="G4" s="556"/>
      <c r="H4" s="557" t="s">
        <v>692</v>
      </c>
      <c r="I4" s="558"/>
    </row>
    <row r="5" spans="1:9" ht="25.2">
      <c r="A5" s="146"/>
      <c r="B5" s="144"/>
      <c r="C5" s="143" t="s">
        <v>693</v>
      </c>
      <c r="D5" s="147"/>
      <c r="E5" s="143" t="s">
        <v>693</v>
      </c>
      <c r="F5" s="147"/>
      <c r="G5" s="143" t="s">
        <v>694</v>
      </c>
      <c r="H5" s="147"/>
      <c r="I5" s="143" t="s">
        <v>694</v>
      </c>
    </row>
    <row r="6" spans="1:9">
      <c r="A6" s="138"/>
      <c r="B6" s="148" t="s">
        <v>695</v>
      </c>
      <c r="C6" s="139" t="s">
        <v>696</v>
      </c>
      <c r="D6" s="148" t="s">
        <v>697</v>
      </c>
      <c r="E6" s="139" t="s">
        <v>698</v>
      </c>
      <c r="F6" s="148" t="s">
        <v>699</v>
      </c>
      <c r="G6" s="139" t="s">
        <v>700</v>
      </c>
      <c r="H6" s="148" t="s">
        <v>701</v>
      </c>
      <c r="I6" s="139" t="s">
        <v>702</v>
      </c>
    </row>
    <row r="7" spans="1:9" ht="14.4" customHeight="1">
      <c r="A7" s="140" t="s">
        <v>703</v>
      </c>
      <c r="B7" s="149">
        <v>4641531.901963057</v>
      </c>
      <c r="C7" s="150">
        <v>0</v>
      </c>
      <c r="D7" s="151"/>
      <c r="E7" s="151"/>
      <c r="F7" s="149">
        <v>10409048.121993778</v>
      </c>
      <c r="G7" s="150">
        <v>759181.54159999988</v>
      </c>
      <c r="H7" s="151"/>
      <c r="I7" s="151"/>
    </row>
    <row r="8" spans="1:9" ht="14.4" customHeight="1">
      <c r="A8" s="141" t="s">
        <v>704</v>
      </c>
      <c r="B8" s="149">
        <v>0</v>
      </c>
      <c r="C8" s="150">
        <v>0</v>
      </c>
      <c r="D8" s="151"/>
      <c r="E8" s="151"/>
      <c r="F8" s="149">
        <v>0</v>
      </c>
      <c r="G8" s="150">
        <v>0</v>
      </c>
      <c r="H8" s="151"/>
      <c r="I8" s="151"/>
    </row>
    <row r="9" spans="1:9" ht="14.4" customHeight="1">
      <c r="A9" s="141" t="s">
        <v>459</v>
      </c>
      <c r="B9" s="149">
        <v>0</v>
      </c>
      <c r="C9" s="150">
        <v>0</v>
      </c>
      <c r="D9" s="149">
        <v>0</v>
      </c>
      <c r="E9" s="150">
        <v>0</v>
      </c>
      <c r="F9" s="149">
        <v>44755.151209999996</v>
      </c>
      <c r="G9" s="150">
        <v>0</v>
      </c>
      <c r="H9" s="149">
        <v>44755.151209999996</v>
      </c>
      <c r="I9" s="150">
        <v>0</v>
      </c>
    </row>
    <row r="10" spans="1:9" ht="14.4" customHeight="1">
      <c r="A10" s="142" t="s">
        <v>705</v>
      </c>
      <c r="B10" s="149">
        <v>0</v>
      </c>
      <c r="C10" s="150">
        <v>0</v>
      </c>
      <c r="D10" s="149">
        <v>0</v>
      </c>
      <c r="E10" s="150">
        <v>0</v>
      </c>
      <c r="F10" s="149">
        <v>0</v>
      </c>
      <c r="G10" s="150">
        <v>0</v>
      </c>
      <c r="H10" s="149">
        <v>0</v>
      </c>
      <c r="I10" s="150">
        <v>0</v>
      </c>
    </row>
    <row r="11" spans="1:9" ht="14.4" customHeight="1">
      <c r="A11" s="142" t="s">
        <v>706</v>
      </c>
      <c r="B11" s="149">
        <v>0</v>
      </c>
      <c r="C11" s="150">
        <v>0</v>
      </c>
      <c r="D11" s="149">
        <v>0</v>
      </c>
      <c r="E11" s="150">
        <v>0</v>
      </c>
      <c r="F11" s="149">
        <v>0</v>
      </c>
      <c r="G11" s="150">
        <v>0</v>
      </c>
      <c r="H11" s="149">
        <v>0</v>
      </c>
      <c r="I11" s="150">
        <v>0</v>
      </c>
    </row>
    <row r="12" spans="1:9" ht="14.4" customHeight="1">
      <c r="A12" s="142" t="s">
        <v>707</v>
      </c>
      <c r="B12" s="149">
        <v>0</v>
      </c>
      <c r="C12" s="150">
        <v>0</v>
      </c>
      <c r="D12" s="149">
        <v>0</v>
      </c>
      <c r="E12" s="150">
        <v>0</v>
      </c>
      <c r="F12" s="149">
        <v>0</v>
      </c>
      <c r="G12" s="150">
        <v>0</v>
      </c>
      <c r="H12" s="149">
        <v>0</v>
      </c>
      <c r="I12" s="150">
        <v>0</v>
      </c>
    </row>
    <row r="13" spans="1:9" ht="14.4" customHeight="1">
      <c r="A13" s="142" t="s">
        <v>708</v>
      </c>
      <c r="B13" s="149">
        <v>0</v>
      </c>
      <c r="C13" s="150">
        <v>0</v>
      </c>
      <c r="D13" s="149">
        <v>0</v>
      </c>
      <c r="E13" s="150">
        <v>0</v>
      </c>
      <c r="F13" s="149">
        <v>44755.151209999996</v>
      </c>
      <c r="G13" s="150">
        <v>0</v>
      </c>
      <c r="H13" s="149">
        <v>44755.151209999996</v>
      </c>
      <c r="I13" s="150">
        <v>0</v>
      </c>
    </row>
    <row r="14" spans="1:9" ht="14.4" customHeight="1">
      <c r="A14" s="142" t="s">
        <v>709</v>
      </c>
      <c r="B14" s="149">
        <v>0</v>
      </c>
      <c r="C14" s="150">
        <v>0</v>
      </c>
      <c r="D14" s="149">
        <v>0</v>
      </c>
      <c r="E14" s="150">
        <v>0</v>
      </c>
      <c r="F14" s="149">
        <v>0</v>
      </c>
      <c r="G14" s="150">
        <v>0</v>
      </c>
      <c r="H14" s="149">
        <v>0</v>
      </c>
      <c r="I14" s="150">
        <v>0</v>
      </c>
    </row>
    <row r="15" spans="1:9" ht="14.4" customHeight="1">
      <c r="A15" s="141" t="s">
        <v>426</v>
      </c>
      <c r="B15" s="149">
        <v>4641531.901963057</v>
      </c>
      <c r="C15" s="150">
        <v>0</v>
      </c>
      <c r="D15" s="152"/>
      <c r="E15" s="152"/>
      <c r="F15" s="149">
        <v>10371125.054918777</v>
      </c>
      <c r="G15" s="150">
        <v>759181.54159999988</v>
      </c>
      <c r="H15" s="152"/>
      <c r="I15" s="152"/>
    </row>
    <row r="16" spans="1:9" ht="14.4" customHeight="1">
      <c r="A16" s="142" t="s">
        <v>710</v>
      </c>
      <c r="B16" s="149">
        <v>4387884.0402605115</v>
      </c>
      <c r="C16" s="150" t="s">
        <v>718</v>
      </c>
      <c r="D16" s="152"/>
      <c r="E16" s="152"/>
      <c r="F16" s="149">
        <v>9028732.2325222399</v>
      </c>
      <c r="G16" s="150" t="s">
        <v>718</v>
      </c>
      <c r="H16" s="152"/>
      <c r="I16" s="152"/>
    </row>
    <row r="17" spans="1:9">
      <c r="A17" s="329" t="s">
        <v>711</v>
      </c>
    </row>
    <row r="21" spans="1:9" ht="15.6">
      <c r="A21" s="88" t="s">
        <v>197</v>
      </c>
      <c r="B21" s="135"/>
      <c r="C21" s="136"/>
      <c r="D21" s="136"/>
      <c r="E21" s="137"/>
      <c r="F21" s="137"/>
      <c r="G21" s="136"/>
      <c r="H21" s="136"/>
      <c r="I21" s="137">
        <v>2022</v>
      </c>
    </row>
    <row r="22" spans="1:9">
      <c r="A22" s="145"/>
      <c r="B22" s="554" t="s">
        <v>689</v>
      </c>
      <c r="C22" s="555"/>
      <c r="D22" s="554" t="s">
        <v>690</v>
      </c>
      <c r="E22" s="556"/>
      <c r="F22" s="554" t="s">
        <v>691</v>
      </c>
      <c r="G22" s="556"/>
      <c r="H22" s="557" t="s">
        <v>692</v>
      </c>
      <c r="I22" s="558"/>
    </row>
    <row r="23" spans="1:9" ht="25.2">
      <c r="A23" s="146"/>
      <c r="B23" s="144"/>
      <c r="C23" s="143" t="s">
        <v>693</v>
      </c>
      <c r="D23" s="147"/>
      <c r="E23" s="143" t="s">
        <v>693</v>
      </c>
      <c r="F23" s="147"/>
      <c r="G23" s="143" t="s">
        <v>694</v>
      </c>
      <c r="H23" s="147"/>
      <c r="I23" s="143" t="s">
        <v>694</v>
      </c>
    </row>
    <row r="24" spans="1:9">
      <c r="A24" s="138"/>
      <c r="B24" s="148" t="s">
        <v>695</v>
      </c>
      <c r="C24" s="139" t="s">
        <v>696</v>
      </c>
      <c r="D24" s="148" t="s">
        <v>697</v>
      </c>
      <c r="E24" s="139" t="s">
        <v>698</v>
      </c>
      <c r="F24" s="148" t="s">
        <v>699</v>
      </c>
      <c r="G24" s="139" t="s">
        <v>700</v>
      </c>
      <c r="H24" s="148" t="s">
        <v>701</v>
      </c>
      <c r="I24" s="139" t="s">
        <v>702</v>
      </c>
    </row>
    <row r="25" spans="1:9">
      <c r="A25" s="140" t="s">
        <v>703</v>
      </c>
      <c r="B25" s="149">
        <v>4122742.6337241801</v>
      </c>
      <c r="C25" s="150"/>
      <c r="D25" s="151"/>
      <c r="E25" s="151"/>
      <c r="F25" s="149">
        <v>9282771.7816096097</v>
      </c>
      <c r="G25" s="150">
        <v>813861.81062</v>
      </c>
      <c r="H25" s="151"/>
      <c r="I25" s="151"/>
    </row>
    <row r="26" spans="1:9" ht="14.4" customHeight="1">
      <c r="A26" s="141" t="s">
        <v>704</v>
      </c>
      <c r="B26" s="149"/>
      <c r="C26" s="150"/>
      <c r="D26" s="151"/>
      <c r="E26" s="151"/>
      <c r="F26" s="149"/>
      <c r="G26" s="150"/>
      <c r="H26" s="151"/>
      <c r="I26" s="151"/>
    </row>
    <row r="27" spans="1:9" ht="14.4" customHeight="1">
      <c r="A27" s="141" t="s">
        <v>459</v>
      </c>
      <c r="B27" s="149"/>
      <c r="C27" s="150"/>
      <c r="D27" s="149"/>
      <c r="E27" s="150"/>
      <c r="F27" s="149"/>
      <c r="G27" s="150"/>
      <c r="H27" s="149"/>
      <c r="I27" s="150"/>
    </row>
    <row r="28" spans="1:9" ht="14.4" customHeight="1">
      <c r="A28" s="142" t="s">
        <v>705</v>
      </c>
      <c r="B28" s="149"/>
      <c r="C28" s="150"/>
      <c r="D28" s="149"/>
      <c r="E28" s="150"/>
      <c r="F28" s="149"/>
      <c r="G28" s="150"/>
      <c r="H28" s="149"/>
      <c r="I28" s="150"/>
    </row>
    <row r="29" spans="1:9" ht="14.4" customHeight="1">
      <c r="A29" s="142" t="s">
        <v>706</v>
      </c>
      <c r="B29" s="149"/>
      <c r="C29" s="150"/>
      <c r="D29" s="149"/>
      <c r="E29" s="150"/>
      <c r="F29" s="149"/>
      <c r="G29" s="150"/>
      <c r="H29" s="149"/>
      <c r="I29" s="150"/>
    </row>
    <row r="30" spans="1:9" ht="14.4" customHeight="1">
      <c r="A30" s="142" t="s">
        <v>707</v>
      </c>
      <c r="B30" s="149"/>
      <c r="C30" s="150"/>
      <c r="D30" s="149"/>
      <c r="E30" s="150"/>
      <c r="F30" s="149"/>
      <c r="G30" s="150"/>
      <c r="H30" s="149"/>
      <c r="I30" s="150"/>
    </row>
    <row r="31" spans="1:9" ht="14.4" customHeight="1">
      <c r="A31" s="142" t="s">
        <v>708</v>
      </c>
      <c r="B31" s="149"/>
      <c r="C31" s="150"/>
      <c r="D31" s="149"/>
      <c r="E31" s="150"/>
      <c r="F31" s="149"/>
      <c r="G31" s="150"/>
      <c r="H31" s="149"/>
      <c r="I31" s="150"/>
    </row>
    <row r="32" spans="1:9" ht="14.4" customHeight="1">
      <c r="A32" s="142" t="s">
        <v>709</v>
      </c>
      <c r="B32" s="149"/>
      <c r="C32" s="150"/>
      <c r="D32" s="149"/>
      <c r="E32" s="150"/>
      <c r="F32" s="149"/>
      <c r="G32" s="150"/>
      <c r="H32" s="149"/>
      <c r="I32" s="150"/>
    </row>
    <row r="33" spans="1:10" ht="14.4" customHeight="1">
      <c r="A33" s="141" t="s">
        <v>426</v>
      </c>
      <c r="B33" s="149">
        <v>4122742.6337241801</v>
      </c>
      <c r="C33" s="150"/>
      <c r="D33" s="152"/>
      <c r="E33" s="152"/>
      <c r="F33" s="149">
        <v>9282771.7816096097</v>
      </c>
      <c r="G33" s="150"/>
      <c r="H33" s="152"/>
      <c r="I33" s="152"/>
    </row>
    <row r="34" spans="1:10" ht="14.4" customHeight="1">
      <c r="A34" s="142" t="s">
        <v>710</v>
      </c>
      <c r="B34" s="149">
        <v>3851526.4074371401</v>
      </c>
      <c r="C34" s="150"/>
      <c r="D34" s="152"/>
      <c r="E34" s="152"/>
      <c r="F34" s="149">
        <v>7582498.7223064099</v>
      </c>
      <c r="G34" s="150"/>
      <c r="H34" s="152"/>
      <c r="I34" s="152"/>
    </row>
    <row r="35" spans="1:10" ht="14.4" customHeight="1">
      <c r="A35" s="329" t="s">
        <v>711</v>
      </c>
      <c r="B35" s="329"/>
      <c r="C35" s="329"/>
      <c r="D35" s="329"/>
      <c r="E35" s="329"/>
      <c r="F35" s="329"/>
      <c r="G35" s="329"/>
      <c r="H35" s="329"/>
      <c r="I35" s="329"/>
      <c r="J35" s="329"/>
    </row>
    <row r="36" spans="1:10">
      <c r="B36" s="329"/>
      <c r="C36" s="329"/>
      <c r="D36" s="329"/>
      <c r="E36" s="329"/>
      <c r="F36" s="329"/>
      <c r="G36" s="329"/>
      <c r="H36" s="329"/>
      <c r="I36" s="329"/>
      <c r="J36" s="329"/>
    </row>
  </sheetData>
  <mergeCells count="8">
    <mergeCell ref="B4:C4"/>
    <mergeCell ref="D4:E4"/>
    <mergeCell ref="F4:G4"/>
    <mergeCell ref="H4:I4"/>
    <mergeCell ref="B22:C22"/>
    <mergeCell ref="D22:E22"/>
    <mergeCell ref="F22:G22"/>
    <mergeCell ref="H22:I22"/>
  </mergeCells>
  <conditionalFormatting sqref="B7:I16">
    <cfRule type="cellIs" dxfId="11" priority="1" stopIfTrue="1" operator="lessThan">
      <formula>0</formula>
    </cfRule>
  </conditionalFormatting>
  <conditionalFormatting sqref="B25:I34">
    <cfRule type="cellIs" dxfId="10" priority="2" stopIfTrue="1" operator="lessThan">
      <formula>0</formula>
    </cfRule>
  </conditionalFormatting>
  <pageMargins left="0.7" right="0.7" top="0.75" bottom="0.75" header="0.3" footer="0.3"/>
  <pageSetup paperSize="9" orientation="portrait" r:id="rId1"/>
  <customProperties>
    <customPr name="_pios_id" r:id="rId2"/>
  </customProperties>
  <ignoredErrors>
    <ignoredError sqref="B6:I6 B24:I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4690-EB3D-4294-8F3E-65ECF93E2660}">
  <sheetPr>
    <tabColor rgb="FF447FA6"/>
  </sheetPr>
  <dimension ref="A1:H34"/>
  <sheetViews>
    <sheetView showGridLines="0" zoomScaleNormal="100" workbookViewId="0">
      <selection activeCell="L18" sqref="L18"/>
    </sheetView>
  </sheetViews>
  <sheetFormatPr defaultRowHeight="14.4"/>
  <cols>
    <col min="1" max="1" width="33" customWidth="1"/>
    <col min="2" max="8" width="12.5546875" customWidth="1"/>
  </cols>
  <sheetData>
    <row r="1" spans="1:8">
      <c r="A1" s="2"/>
      <c r="B1" s="2"/>
      <c r="C1" s="2"/>
      <c r="D1" s="2"/>
      <c r="E1" s="2"/>
      <c r="F1" s="2"/>
      <c r="G1" s="2"/>
      <c r="H1" s="2"/>
    </row>
    <row r="2" spans="1:8">
      <c r="A2" s="25" t="s">
        <v>146</v>
      </c>
      <c r="B2" s="3"/>
      <c r="C2" s="3"/>
      <c r="D2" s="3"/>
      <c r="E2" s="3"/>
      <c r="F2" s="3"/>
      <c r="G2" s="3"/>
      <c r="H2" s="3">
        <v>2023</v>
      </c>
    </row>
    <row r="3" spans="1:8">
      <c r="A3" s="26" t="s">
        <v>72</v>
      </c>
      <c r="B3" s="4"/>
      <c r="C3" s="4"/>
      <c r="D3" s="483" t="s">
        <v>147</v>
      </c>
      <c r="E3" s="484"/>
      <c r="F3" s="484"/>
      <c r="G3" s="484"/>
      <c r="H3" s="484"/>
    </row>
    <row r="4" spans="1:8" ht="30.6" customHeight="1">
      <c r="A4" s="4"/>
      <c r="B4" s="39" t="s">
        <v>148</v>
      </c>
      <c r="C4" s="38" t="s">
        <v>149</v>
      </c>
      <c r="D4" s="40" t="s">
        <v>150</v>
      </c>
      <c r="E4" s="38" t="s">
        <v>151</v>
      </c>
      <c r="F4" s="39" t="s">
        <v>152</v>
      </c>
      <c r="G4" s="38" t="s">
        <v>153</v>
      </c>
      <c r="H4" s="39" t="s">
        <v>154</v>
      </c>
    </row>
    <row r="5" spans="1:8">
      <c r="A5" s="20" t="s">
        <v>155</v>
      </c>
      <c r="B5" s="414">
        <v>598.67045715000006</v>
      </c>
      <c r="C5" s="415">
        <v>598.67045715000006</v>
      </c>
      <c r="D5" s="414">
        <v>598.67045715000006</v>
      </c>
      <c r="E5" s="415">
        <v>0</v>
      </c>
      <c r="F5" s="416">
        <v>0</v>
      </c>
      <c r="G5" s="417">
        <v>0</v>
      </c>
      <c r="H5" s="55">
        <v>0</v>
      </c>
    </row>
    <row r="6" spans="1:8">
      <c r="A6" s="20" t="s">
        <v>157</v>
      </c>
      <c r="B6" s="414">
        <v>370.67604247000003</v>
      </c>
      <c r="C6" s="415">
        <v>370.67604247000003</v>
      </c>
      <c r="D6" s="416">
        <v>0</v>
      </c>
      <c r="E6" s="415">
        <v>370.67604246999997</v>
      </c>
      <c r="F6" s="416">
        <v>0</v>
      </c>
      <c r="G6" s="417">
        <v>0</v>
      </c>
      <c r="H6" s="55">
        <v>0</v>
      </c>
    </row>
    <row r="7" spans="1:8">
      <c r="A7" s="20" t="s">
        <v>156</v>
      </c>
      <c r="B7" s="414">
        <v>637.46824032000006</v>
      </c>
      <c r="C7" s="415">
        <v>637.46824032000006</v>
      </c>
      <c r="D7" s="414">
        <v>390.22532978000004</v>
      </c>
      <c r="E7" s="415">
        <v>247.24291054000003</v>
      </c>
      <c r="F7" s="416">
        <v>0</v>
      </c>
      <c r="G7" s="417">
        <v>0</v>
      </c>
      <c r="H7" s="55">
        <v>0</v>
      </c>
    </row>
    <row r="8" spans="1:8">
      <c r="A8" s="20" t="s">
        <v>158</v>
      </c>
      <c r="B8" s="414">
        <v>0.58287959999999994</v>
      </c>
      <c r="C8" s="415">
        <v>0.58287959999999994</v>
      </c>
      <c r="D8" s="414">
        <v>0.58287959999999994</v>
      </c>
      <c r="E8" s="415">
        <v>0</v>
      </c>
      <c r="F8" s="416">
        <v>0</v>
      </c>
      <c r="G8" s="417">
        <v>0</v>
      </c>
      <c r="H8" s="55">
        <v>0</v>
      </c>
    </row>
    <row r="9" spans="1:8">
      <c r="A9" s="20" t="s">
        <v>159</v>
      </c>
      <c r="B9" s="414">
        <v>14132.458016590001</v>
      </c>
      <c r="C9" s="415">
        <v>14132.458016590001</v>
      </c>
      <c r="D9" s="414">
        <v>14132.458016590001</v>
      </c>
      <c r="E9" s="418">
        <v>0</v>
      </c>
      <c r="F9" s="416">
        <v>0</v>
      </c>
      <c r="G9" s="417">
        <v>0</v>
      </c>
      <c r="H9" s="55">
        <v>0</v>
      </c>
    </row>
    <row r="10" spans="1:8">
      <c r="A10" s="20" t="s">
        <v>829</v>
      </c>
      <c r="B10" s="414">
        <v>30.822316170000001</v>
      </c>
      <c r="C10" s="415">
        <v>30.822316170000001</v>
      </c>
      <c r="D10" s="414">
        <v>30.822316170000001</v>
      </c>
      <c r="E10" s="418">
        <v>0</v>
      </c>
      <c r="F10" s="416">
        <v>0</v>
      </c>
      <c r="G10" s="417">
        <v>0</v>
      </c>
      <c r="H10" s="55">
        <v>0</v>
      </c>
    </row>
    <row r="11" spans="1:8">
      <c r="A11" s="20" t="s">
        <v>160</v>
      </c>
      <c r="B11" s="414">
        <v>0</v>
      </c>
      <c r="C11" s="415">
        <v>0</v>
      </c>
      <c r="D11" s="414">
        <v>0</v>
      </c>
      <c r="E11" s="415">
        <v>0</v>
      </c>
      <c r="F11" s="416">
        <v>0</v>
      </c>
      <c r="G11" s="417">
        <v>0</v>
      </c>
      <c r="H11" s="55">
        <v>0</v>
      </c>
    </row>
    <row r="12" spans="1:8">
      <c r="A12" s="20" t="s">
        <v>162</v>
      </c>
      <c r="B12" s="414">
        <v>9.3250590399999975</v>
      </c>
      <c r="C12" s="415">
        <v>9.3250590399999975</v>
      </c>
      <c r="D12" s="414">
        <v>9.3250590399999975</v>
      </c>
      <c r="E12" s="415">
        <v>0</v>
      </c>
      <c r="F12" s="416">
        <v>0</v>
      </c>
      <c r="G12" s="417">
        <v>0</v>
      </c>
      <c r="H12" s="55">
        <v>0</v>
      </c>
    </row>
    <row r="13" spans="1:8">
      <c r="A13" s="20" t="s">
        <v>161</v>
      </c>
      <c r="B13" s="414">
        <v>155.05673890999998</v>
      </c>
      <c r="C13" s="415">
        <v>155.05673890999998</v>
      </c>
      <c r="D13" s="414">
        <v>155.05673890999998</v>
      </c>
      <c r="E13" s="415">
        <v>0</v>
      </c>
      <c r="F13" s="416">
        <v>0</v>
      </c>
      <c r="G13" s="417">
        <v>0</v>
      </c>
      <c r="H13" s="55">
        <v>0</v>
      </c>
    </row>
    <row r="14" spans="1:8">
      <c r="A14" s="22" t="s">
        <v>163</v>
      </c>
      <c r="B14" s="419">
        <v>15935.05975025</v>
      </c>
      <c r="C14" s="420">
        <v>15935.05975025</v>
      </c>
      <c r="D14" s="419">
        <v>15317.140797240001</v>
      </c>
      <c r="E14" s="420">
        <v>617.91895301</v>
      </c>
      <c r="F14" s="421">
        <v>0</v>
      </c>
      <c r="G14" s="420">
        <v>0</v>
      </c>
      <c r="H14" s="421">
        <v>0</v>
      </c>
    </row>
    <row r="16" spans="1:8">
      <c r="B16" s="308"/>
    </row>
    <row r="19" spans="1:8">
      <c r="A19" s="2"/>
      <c r="B19" s="2"/>
      <c r="C19" s="2"/>
      <c r="D19" s="2"/>
      <c r="E19" s="2"/>
      <c r="F19" s="2"/>
      <c r="G19" s="2"/>
      <c r="H19" s="2"/>
    </row>
    <row r="20" spans="1:8">
      <c r="A20" s="25" t="s">
        <v>146</v>
      </c>
      <c r="B20" s="3"/>
      <c r="C20" s="3"/>
      <c r="D20" s="3"/>
      <c r="E20" s="3"/>
      <c r="F20" s="3"/>
      <c r="G20" s="3"/>
      <c r="H20" s="3">
        <v>2022</v>
      </c>
    </row>
    <row r="21" spans="1:8">
      <c r="A21" s="26" t="s">
        <v>72</v>
      </c>
      <c r="B21" s="4"/>
      <c r="C21" s="4"/>
      <c r="D21" s="483" t="s">
        <v>147</v>
      </c>
      <c r="E21" s="484"/>
      <c r="F21" s="484"/>
      <c r="G21" s="484"/>
      <c r="H21" s="484"/>
    </row>
    <row r="22" spans="1:8" ht="27">
      <c r="A22" s="4"/>
      <c r="B22" s="39" t="s">
        <v>148</v>
      </c>
      <c r="C22" s="38" t="s">
        <v>149</v>
      </c>
      <c r="D22" s="40" t="s">
        <v>150</v>
      </c>
      <c r="E22" s="38" t="s">
        <v>151</v>
      </c>
      <c r="F22" s="39" t="s">
        <v>152</v>
      </c>
      <c r="G22" s="38" t="s">
        <v>153</v>
      </c>
      <c r="H22" s="39" t="s">
        <v>154</v>
      </c>
    </row>
    <row r="23" spans="1:8">
      <c r="A23" s="20" t="s">
        <v>155</v>
      </c>
      <c r="B23" s="43">
        <v>774.24400000000003</v>
      </c>
      <c r="C23" s="42">
        <v>774.24400000000003</v>
      </c>
      <c r="D23" s="43">
        <v>774.24400000000003</v>
      </c>
      <c r="E23" s="42">
        <v>0</v>
      </c>
      <c r="F23" s="44">
        <v>0</v>
      </c>
      <c r="G23" s="45">
        <v>0</v>
      </c>
      <c r="H23" s="41">
        <v>0</v>
      </c>
    </row>
    <row r="24" spans="1:8">
      <c r="A24" s="20" t="s">
        <v>157</v>
      </c>
      <c r="B24" s="43">
        <v>537.76900000000001</v>
      </c>
      <c r="C24" s="42">
        <v>537.76900000000001</v>
      </c>
      <c r="D24" s="43">
        <v>0</v>
      </c>
      <c r="E24" s="42">
        <v>537.76900000000001</v>
      </c>
      <c r="F24" s="44">
        <v>0</v>
      </c>
      <c r="G24" s="45">
        <v>0</v>
      </c>
      <c r="H24" s="41">
        <v>0</v>
      </c>
    </row>
    <row r="25" spans="1:8">
      <c r="A25" s="20" t="s">
        <v>156</v>
      </c>
      <c r="B25" s="43">
        <v>641.572</v>
      </c>
      <c r="C25" s="42">
        <v>641.572</v>
      </c>
      <c r="D25" s="43">
        <v>407</v>
      </c>
      <c r="E25" s="42">
        <v>235</v>
      </c>
      <c r="F25" s="44">
        <v>0</v>
      </c>
      <c r="G25" s="45">
        <v>0</v>
      </c>
      <c r="H25" s="41">
        <v>0</v>
      </c>
    </row>
    <row r="26" spans="1:8">
      <c r="A26" s="20" t="s">
        <v>158</v>
      </c>
      <c r="B26" s="43">
        <v>0.60599999999999998</v>
      </c>
      <c r="C26" s="42">
        <v>0.60599999999999998</v>
      </c>
      <c r="D26" s="43">
        <v>0.60599999999999998</v>
      </c>
      <c r="E26" s="42">
        <v>0</v>
      </c>
      <c r="F26" s="44">
        <v>0</v>
      </c>
      <c r="G26" s="45">
        <v>0</v>
      </c>
      <c r="H26" s="41">
        <v>0</v>
      </c>
    </row>
    <row r="27" spans="1:8">
      <c r="A27" s="20" t="s">
        <v>159</v>
      </c>
      <c r="B27" s="43">
        <v>11870.599</v>
      </c>
      <c r="C27" s="42">
        <v>11870.599</v>
      </c>
      <c r="D27" s="43">
        <v>11870.599</v>
      </c>
      <c r="E27" s="46">
        <v>0</v>
      </c>
      <c r="F27" s="44">
        <v>0</v>
      </c>
      <c r="G27" s="45">
        <v>0</v>
      </c>
      <c r="H27" s="41">
        <v>0</v>
      </c>
    </row>
    <row r="28" spans="1:8">
      <c r="A28" s="20" t="s">
        <v>829</v>
      </c>
      <c r="B28" s="43"/>
      <c r="C28" s="42"/>
      <c r="D28" s="43"/>
      <c r="E28" s="46"/>
      <c r="F28" s="44"/>
      <c r="G28" s="45"/>
      <c r="H28" s="41"/>
    </row>
    <row r="29" spans="1:8">
      <c r="A29" s="20" t="s">
        <v>160</v>
      </c>
      <c r="B29" s="43">
        <v>4.9640000000000004</v>
      </c>
      <c r="C29" s="42">
        <v>4.9640000000000004</v>
      </c>
      <c r="D29" s="43">
        <v>4.9640000000000004</v>
      </c>
      <c r="E29" s="42">
        <v>0</v>
      </c>
      <c r="F29" s="44">
        <v>0</v>
      </c>
      <c r="G29" s="45">
        <v>0</v>
      </c>
      <c r="H29" s="41">
        <v>0</v>
      </c>
    </row>
    <row r="30" spans="1:8">
      <c r="A30" s="20" t="s">
        <v>162</v>
      </c>
      <c r="B30" s="43">
        <v>4.2389999999999999</v>
      </c>
      <c r="C30" s="42">
        <v>4.2389999999999999</v>
      </c>
      <c r="D30" s="43">
        <v>4.2389999999999999</v>
      </c>
      <c r="E30" s="42">
        <v>0</v>
      </c>
      <c r="F30" s="44">
        <v>0</v>
      </c>
      <c r="G30" s="45">
        <v>0</v>
      </c>
      <c r="H30" s="41">
        <v>0</v>
      </c>
    </row>
    <row r="31" spans="1:8">
      <c r="A31" s="20" t="s">
        <v>161</v>
      </c>
      <c r="B31" s="43">
        <v>99.271000000000001</v>
      </c>
      <c r="C31" s="42">
        <v>99.271000000000001</v>
      </c>
      <c r="D31" s="43">
        <v>99.271000000000001</v>
      </c>
      <c r="E31" s="42">
        <v>0</v>
      </c>
      <c r="F31" s="44">
        <v>0</v>
      </c>
      <c r="G31" s="45">
        <v>0</v>
      </c>
      <c r="H31" s="41">
        <v>0</v>
      </c>
    </row>
    <row r="32" spans="1:8">
      <c r="A32" s="22" t="s">
        <v>163</v>
      </c>
      <c r="B32" s="48">
        <v>13933.264000000001</v>
      </c>
      <c r="C32" s="47">
        <v>13933.264000000001</v>
      </c>
      <c r="D32" s="48">
        <v>13160.495000000001</v>
      </c>
      <c r="E32" s="47">
        <v>772.76900000000001</v>
      </c>
      <c r="F32" s="49">
        <v>0</v>
      </c>
      <c r="G32" s="47">
        <v>0</v>
      </c>
      <c r="H32" s="49">
        <v>0</v>
      </c>
    </row>
    <row r="34" spans="2:2">
      <c r="B34" s="308"/>
    </row>
  </sheetData>
  <mergeCells count="2">
    <mergeCell ref="D3:H3"/>
    <mergeCell ref="D21:H21"/>
  </mergeCells>
  <pageMargins left="0.7" right="0.7" top="0.75" bottom="0.75" header="0.3" footer="0.3"/>
  <pageSetup paperSize="9" orientation="portrait" r:id="rId1"/>
  <customProperties>
    <customPr name="_pios_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8BCFF-774C-4602-B55B-A69F067129CC}">
  <sheetPr>
    <tabColor rgb="FF447FA6"/>
  </sheetPr>
  <dimension ref="A2:E45"/>
  <sheetViews>
    <sheetView showGridLines="0" workbookViewId="0">
      <selection activeCell="I29" sqref="I29"/>
    </sheetView>
  </sheetViews>
  <sheetFormatPr defaultRowHeight="14.4"/>
  <cols>
    <col min="1" max="1" width="59.33203125" customWidth="1"/>
    <col min="2" max="5" width="15.6640625" customWidth="1"/>
  </cols>
  <sheetData>
    <row r="2" spans="1:5">
      <c r="A2" s="97" t="s">
        <v>841</v>
      </c>
      <c r="B2" s="153"/>
      <c r="C2" s="153"/>
      <c r="D2" s="153"/>
      <c r="E2" s="153"/>
    </row>
    <row r="3" spans="1:5">
      <c r="A3" s="88" t="s">
        <v>197</v>
      </c>
      <c r="B3" s="153"/>
      <c r="C3" s="153"/>
      <c r="D3" s="153"/>
      <c r="E3" s="328">
        <v>2023</v>
      </c>
    </row>
    <row r="4" spans="1:5">
      <c r="A4" s="155"/>
      <c r="B4" s="162" t="s">
        <v>712</v>
      </c>
      <c r="C4" s="163"/>
      <c r="D4" s="162" t="s">
        <v>713</v>
      </c>
      <c r="E4" s="163"/>
    </row>
    <row r="5" spans="1:5" ht="28.95" customHeight="1">
      <c r="A5" s="158"/>
      <c r="B5" s="554" t="s">
        <v>714</v>
      </c>
      <c r="C5" s="556"/>
      <c r="D5" s="554" t="s">
        <v>715</v>
      </c>
      <c r="E5" s="556"/>
    </row>
    <row r="6" spans="1:5" ht="25.2">
      <c r="A6" s="159"/>
      <c r="B6" s="160"/>
      <c r="C6" s="143" t="s">
        <v>693</v>
      </c>
      <c r="D6" s="161"/>
      <c r="E6" s="143" t="s">
        <v>694</v>
      </c>
    </row>
    <row r="7" spans="1:5" hidden="1">
      <c r="A7" s="156"/>
      <c r="B7" s="148" t="s">
        <v>695</v>
      </c>
      <c r="C7" s="139" t="s">
        <v>696</v>
      </c>
      <c r="D7" s="148" t="s">
        <v>697</v>
      </c>
      <c r="E7" s="139" t="s">
        <v>699</v>
      </c>
    </row>
    <row r="8" spans="1:5">
      <c r="A8" s="164" t="s">
        <v>716</v>
      </c>
      <c r="B8" s="165">
        <v>346111.94046499481</v>
      </c>
      <c r="C8" s="165">
        <v>346111.94046499481</v>
      </c>
      <c r="D8" s="165">
        <v>155720.08308895736</v>
      </c>
      <c r="E8" s="165">
        <v>155720.08308895736</v>
      </c>
    </row>
    <row r="9" spans="1:5">
      <c r="A9" s="141" t="s">
        <v>717</v>
      </c>
      <c r="B9" s="165">
        <v>0</v>
      </c>
      <c r="C9" s="273">
        <v>0</v>
      </c>
      <c r="D9" s="165">
        <v>0</v>
      </c>
      <c r="E9" s="273">
        <v>0</v>
      </c>
    </row>
    <row r="10" spans="1:5">
      <c r="A10" s="141" t="s">
        <v>704</v>
      </c>
      <c r="B10" s="165">
        <v>0</v>
      </c>
      <c r="C10" s="273">
        <v>0</v>
      </c>
      <c r="D10" s="165">
        <v>0</v>
      </c>
      <c r="E10" s="273">
        <v>0</v>
      </c>
    </row>
    <row r="11" spans="1:5">
      <c r="A11" s="141" t="s">
        <v>459</v>
      </c>
      <c r="B11" s="165">
        <v>346111.94046499481</v>
      </c>
      <c r="C11" s="273">
        <v>346111.94046499481</v>
      </c>
      <c r="D11" s="165">
        <v>155720.08308895736</v>
      </c>
      <c r="E11" s="273">
        <v>155720.08308895736</v>
      </c>
    </row>
    <row r="12" spans="1:5">
      <c r="A12" s="142" t="s">
        <v>705</v>
      </c>
      <c r="B12" s="165">
        <v>0</v>
      </c>
      <c r="C12" s="273">
        <v>0</v>
      </c>
      <c r="D12" s="165">
        <v>0</v>
      </c>
      <c r="E12" s="273">
        <v>0</v>
      </c>
    </row>
    <row r="13" spans="1:5">
      <c r="A13" s="142" t="s">
        <v>706</v>
      </c>
      <c r="B13" s="165">
        <v>0</v>
      </c>
      <c r="C13" s="273">
        <v>0</v>
      </c>
      <c r="D13" s="165">
        <v>0</v>
      </c>
      <c r="E13" s="273">
        <v>0</v>
      </c>
    </row>
    <row r="14" spans="1:5">
      <c r="A14" s="142" t="s">
        <v>707</v>
      </c>
      <c r="B14" s="165">
        <v>346111.94046499481</v>
      </c>
      <c r="C14" s="273">
        <v>346111.94046499481</v>
      </c>
      <c r="D14" s="165">
        <v>155720.08308895736</v>
      </c>
      <c r="E14" s="273">
        <v>155720.08308895736</v>
      </c>
    </row>
    <row r="15" spans="1:5">
      <c r="A15" s="142" t="s">
        <v>708</v>
      </c>
      <c r="B15" s="165">
        <v>0</v>
      </c>
      <c r="C15" s="273">
        <v>0</v>
      </c>
      <c r="D15" s="165">
        <v>0</v>
      </c>
      <c r="E15" s="273">
        <v>0</v>
      </c>
    </row>
    <row r="16" spans="1:5">
      <c r="A16" s="142" t="s">
        <v>709</v>
      </c>
      <c r="B16" s="165">
        <v>0</v>
      </c>
      <c r="C16" s="273">
        <v>0</v>
      </c>
      <c r="D16" s="165">
        <v>0</v>
      </c>
      <c r="E16" s="273">
        <v>0</v>
      </c>
    </row>
    <row r="17" spans="1:5">
      <c r="A17" s="141" t="s">
        <v>719</v>
      </c>
      <c r="B17" s="165">
        <v>0</v>
      </c>
      <c r="C17" s="273">
        <v>0</v>
      </c>
      <c r="D17" s="165">
        <v>0</v>
      </c>
      <c r="E17" s="273">
        <v>0</v>
      </c>
    </row>
    <row r="18" spans="1:5">
      <c r="A18" s="141" t="s">
        <v>720</v>
      </c>
      <c r="B18" s="165">
        <v>0</v>
      </c>
      <c r="C18" s="273">
        <v>0</v>
      </c>
      <c r="D18" s="165">
        <v>0</v>
      </c>
      <c r="E18" s="273">
        <v>0</v>
      </c>
    </row>
    <row r="19" spans="1:5" ht="21.6" customHeight="1">
      <c r="A19" s="166" t="s">
        <v>721</v>
      </c>
      <c r="B19" s="165">
        <v>0</v>
      </c>
      <c r="C19" s="273">
        <v>0</v>
      </c>
      <c r="D19" s="165">
        <v>0</v>
      </c>
      <c r="E19" s="273">
        <v>0</v>
      </c>
    </row>
    <row r="20" spans="1:5">
      <c r="A20" s="166" t="s">
        <v>722</v>
      </c>
      <c r="B20" s="165"/>
      <c r="C20" s="167"/>
      <c r="D20" s="165">
        <v>0</v>
      </c>
      <c r="E20" s="273">
        <v>0</v>
      </c>
    </row>
    <row r="21" spans="1:5">
      <c r="A21" s="164" t="s">
        <v>723</v>
      </c>
      <c r="B21" s="165">
        <v>5080533.4789593657</v>
      </c>
      <c r="C21" s="165">
        <v>346111.94046499481</v>
      </c>
      <c r="D21" s="167"/>
      <c r="E21" s="167"/>
    </row>
    <row r="22" spans="1:5">
      <c r="A22" s="329" t="s">
        <v>711</v>
      </c>
      <c r="B22" s="329"/>
      <c r="C22" s="329"/>
      <c r="D22" s="329"/>
      <c r="E22" s="329"/>
    </row>
    <row r="25" spans="1:5">
      <c r="E25" s="234">
        <v>2022</v>
      </c>
    </row>
    <row r="26" spans="1:5">
      <c r="A26" s="88" t="s">
        <v>197</v>
      </c>
      <c r="B26" s="153"/>
      <c r="C26" s="153"/>
      <c r="D26" s="153"/>
      <c r="E26" s="153"/>
    </row>
    <row r="27" spans="1:5">
      <c r="A27" s="155"/>
      <c r="B27" s="162" t="s">
        <v>712</v>
      </c>
      <c r="C27" s="163"/>
      <c r="D27" s="162" t="s">
        <v>713</v>
      </c>
      <c r="E27" s="163"/>
    </row>
    <row r="28" spans="1:5" ht="24" customHeight="1">
      <c r="A28" s="158"/>
      <c r="B28" s="554" t="s">
        <v>714</v>
      </c>
      <c r="C28" s="556"/>
      <c r="D28" s="554" t="s">
        <v>715</v>
      </c>
      <c r="E28" s="556"/>
    </row>
    <row r="29" spans="1:5" ht="28.2" customHeight="1">
      <c r="A29" s="159"/>
      <c r="B29" s="160"/>
      <c r="C29" s="143" t="s">
        <v>693</v>
      </c>
      <c r="D29" s="161"/>
      <c r="E29" s="143" t="s">
        <v>694</v>
      </c>
    </row>
    <row r="30" spans="1:5" hidden="1">
      <c r="A30" s="156"/>
      <c r="B30" s="148" t="s">
        <v>695</v>
      </c>
      <c r="C30" s="139" t="s">
        <v>696</v>
      </c>
      <c r="D30" s="148" t="s">
        <v>697</v>
      </c>
      <c r="E30" s="139" t="s">
        <v>699</v>
      </c>
    </row>
    <row r="31" spans="1:5">
      <c r="A31" s="164" t="s">
        <v>716</v>
      </c>
      <c r="B31" s="165">
        <v>424155.59923588345</v>
      </c>
      <c r="C31" s="165">
        <v>424155.59923588345</v>
      </c>
      <c r="D31" s="165">
        <v>45403.000038931001</v>
      </c>
      <c r="E31" s="165">
        <v>45403.000038931001</v>
      </c>
    </row>
    <row r="32" spans="1:5">
      <c r="A32" s="141" t="s">
        <v>717</v>
      </c>
      <c r="B32" s="165" t="s">
        <v>718</v>
      </c>
      <c r="C32" s="273" t="s">
        <v>718</v>
      </c>
      <c r="D32" s="165" t="s">
        <v>718</v>
      </c>
      <c r="E32" s="273" t="s">
        <v>718</v>
      </c>
    </row>
    <row r="33" spans="1:5">
      <c r="A33" s="141" t="s">
        <v>704</v>
      </c>
      <c r="B33" s="165" t="s">
        <v>718</v>
      </c>
      <c r="C33" s="273" t="s">
        <v>718</v>
      </c>
      <c r="D33" s="165" t="s">
        <v>718</v>
      </c>
      <c r="E33" s="273" t="s">
        <v>718</v>
      </c>
    </row>
    <row r="34" spans="1:5">
      <c r="A34" s="141" t="s">
        <v>459</v>
      </c>
      <c r="B34" s="165">
        <v>424155.59923588345</v>
      </c>
      <c r="C34" s="273">
        <v>424155.59923588345</v>
      </c>
      <c r="D34" s="165">
        <v>45403.000038931001</v>
      </c>
      <c r="E34" s="273">
        <v>45403.000038931001</v>
      </c>
    </row>
    <row r="35" spans="1:5">
      <c r="A35" s="142" t="s">
        <v>705</v>
      </c>
      <c r="B35" s="165" t="s">
        <v>718</v>
      </c>
      <c r="C35" s="273" t="s">
        <v>718</v>
      </c>
      <c r="D35" s="165" t="s">
        <v>718</v>
      </c>
      <c r="E35" s="273" t="s">
        <v>718</v>
      </c>
    </row>
    <row r="36" spans="1:5">
      <c r="A36" s="142" t="s">
        <v>706</v>
      </c>
      <c r="B36" s="165" t="s">
        <v>718</v>
      </c>
      <c r="C36" s="273" t="s">
        <v>718</v>
      </c>
      <c r="D36" s="165" t="s">
        <v>718</v>
      </c>
      <c r="E36" s="273" t="s">
        <v>718</v>
      </c>
    </row>
    <row r="37" spans="1:5">
      <c r="A37" s="142" t="s">
        <v>707</v>
      </c>
      <c r="B37" s="165">
        <v>424155.59923588345</v>
      </c>
      <c r="C37" s="273">
        <v>424155.59923588345</v>
      </c>
      <c r="D37" s="165">
        <v>45403.000038931001</v>
      </c>
      <c r="E37" s="273">
        <v>45403.000038931001</v>
      </c>
    </row>
    <row r="38" spans="1:5">
      <c r="A38" s="142" t="s">
        <v>708</v>
      </c>
      <c r="B38" s="165" t="s">
        <v>718</v>
      </c>
      <c r="C38" s="273" t="s">
        <v>718</v>
      </c>
      <c r="D38" s="165" t="s">
        <v>718</v>
      </c>
      <c r="E38" s="273" t="s">
        <v>718</v>
      </c>
    </row>
    <row r="39" spans="1:5">
      <c r="A39" s="142" t="s">
        <v>709</v>
      </c>
      <c r="B39" s="165" t="s">
        <v>718</v>
      </c>
      <c r="C39" s="273" t="s">
        <v>718</v>
      </c>
      <c r="D39" s="165" t="s">
        <v>718</v>
      </c>
      <c r="E39" s="273" t="s">
        <v>718</v>
      </c>
    </row>
    <row r="40" spans="1:5">
      <c r="A40" s="141" t="s">
        <v>719</v>
      </c>
      <c r="B40" s="165" t="s">
        <v>718</v>
      </c>
      <c r="C40" s="273" t="s">
        <v>718</v>
      </c>
      <c r="D40" s="165" t="s">
        <v>718</v>
      </c>
      <c r="E40" s="273" t="s">
        <v>718</v>
      </c>
    </row>
    <row r="41" spans="1:5">
      <c r="A41" s="141" t="s">
        <v>720</v>
      </c>
      <c r="B41" s="165" t="s">
        <v>718</v>
      </c>
      <c r="C41" s="273" t="s">
        <v>718</v>
      </c>
      <c r="D41" s="165" t="s">
        <v>718</v>
      </c>
      <c r="E41" s="273" t="s">
        <v>718</v>
      </c>
    </row>
    <row r="42" spans="1:5">
      <c r="A42" s="166" t="s">
        <v>721</v>
      </c>
      <c r="B42" s="165" t="s">
        <v>718</v>
      </c>
      <c r="C42" s="273" t="s">
        <v>718</v>
      </c>
      <c r="D42" s="165" t="s">
        <v>718</v>
      </c>
      <c r="E42" s="273" t="s">
        <v>718</v>
      </c>
    </row>
    <row r="43" spans="1:5">
      <c r="A43" s="166" t="s">
        <v>722</v>
      </c>
      <c r="B43" s="165"/>
      <c r="C43" s="167"/>
      <c r="D43" s="165" t="s">
        <v>718</v>
      </c>
      <c r="E43" s="273" t="s">
        <v>718</v>
      </c>
    </row>
    <row r="44" spans="1:5">
      <c r="A44" s="164" t="s">
        <v>723</v>
      </c>
      <c r="B44" s="165">
        <v>4336435.15019425</v>
      </c>
      <c r="C44" s="165">
        <v>424155.59923588345</v>
      </c>
      <c r="D44" s="167"/>
      <c r="E44" s="167"/>
    </row>
    <row r="45" spans="1:5">
      <c r="A45" s="329" t="s">
        <v>711</v>
      </c>
      <c r="B45" s="329"/>
      <c r="C45" s="329"/>
      <c r="D45" s="329"/>
      <c r="E45" s="329"/>
    </row>
  </sheetData>
  <mergeCells count="4">
    <mergeCell ref="B5:C5"/>
    <mergeCell ref="D5:E5"/>
    <mergeCell ref="B28:C28"/>
    <mergeCell ref="D28:E28"/>
  </mergeCells>
  <conditionalFormatting sqref="B4:B7">
    <cfRule type="cellIs" dxfId="9" priority="10" stopIfTrue="1" operator="lessThan">
      <formula>0</formula>
    </cfRule>
  </conditionalFormatting>
  <conditionalFormatting sqref="B27:B30">
    <cfRule type="cellIs" dxfId="8" priority="7" stopIfTrue="1" operator="lessThan">
      <formula>0</formula>
    </cfRule>
  </conditionalFormatting>
  <conditionalFormatting sqref="B8:E21">
    <cfRule type="cellIs" dxfId="7" priority="1" stopIfTrue="1" operator="lessThan">
      <formula>0</formula>
    </cfRule>
  </conditionalFormatting>
  <conditionalFormatting sqref="B31:E44">
    <cfRule type="cellIs" dxfId="6" priority="8" stopIfTrue="1" operator="lessThan">
      <formula>0</formula>
    </cfRule>
  </conditionalFormatting>
  <conditionalFormatting sqref="C7">
    <cfRule type="cellIs" dxfId="5" priority="6" stopIfTrue="1" operator="lessThan">
      <formula>0</formula>
    </cfRule>
  </conditionalFormatting>
  <conditionalFormatting sqref="D4:D7">
    <cfRule type="cellIs" dxfId="4" priority="11" stopIfTrue="1" operator="lessThan">
      <formula>0</formula>
    </cfRule>
  </conditionalFormatting>
  <conditionalFormatting sqref="D27:D30 C30 E30">
    <cfRule type="cellIs" dxfId="3" priority="9" stopIfTrue="1" operator="lessThan">
      <formula>0</formula>
    </cfRule>
  </conditionalFormatting>
  <conditionalFormatting sqref="E7">
    <cfRule type="cellIs" dxfId="2" priority="5" stopIfTrue="1" operator="lessThan">
      <formula>0</formula>
    </cfRule>
  </conditionalFormatting>
  <pageMargins left="0.7" right="0.7" top="0.75" bottom="0.75" header="0.3" footer="0.3"/>
  <pageSetup paperSize="9" orientation="portrait" r:id="rId1"/>
  <customProperties>
    <customPr name="_pios_id" r:id="rId2"/>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26217-E269-42B4-A014-97BD06F88CE4}">
  <sheetPr>
    <tabColor rgb="FF447FA6"/>
  </sheetPr>
  <dimension ref="A2:C21"/>
  <sheetViews>
    <sheetView showGridLines="0" workbookViewId="0">
      <selection activeCell="G26" sqref="G26"/>
    </sheetView>
  </sheetViews>
  <sheetFormatPr defaultRowHeight="14.4"/>
  <cols>
    <col min="1" max="1" width="51.5546875" customWidth="1"/>
    <col min="2" max="3" width="23" customWidth="1"/>
  </cols>
  <sheetData>
    <row r="2" spans="1:3">
      <c r="A2" s="97" t="s">
        <v>840</v>
      </c>
      <c r="B2" s="168"/>
      <c r="C2" s="168"/>
    </row>
    <row r="3" spans="1:3">
      <c r="A3" s="88" t="s">
        <v>197</v>
      </c>
      <c r="B3" s="154"/>
      <c r="C3" s="169">
        <v>2023</v>
      </c>
    </row>
    <row r="4" spans="1:3" ht="33.6">
      <c r="A4" s="170"/>
      <c r="B4" s="174" t="s">
        <v>724</v>
      </c>
      <c r="C4" s="157" t="s">
        <v>725</v>
      </c>
    </row>
    <row r="5" spans="1:3">
      <c r="A5" s="170"/>
      <c r="B5" s="148" t="s">
        <v>695</v>
      </c>
      <c r="C5" s="139" t="s">
        <v>696</v>
      </c>
    </row>
    <row r="6" spans="1:3">
      <c r="A6" s="140" t="s">
        <v>726</v>
      </c>
      <c r="B6" s="175">
        <v>4060033.1351569486</v>
      </c>
      <c r="C6" s="171">
        <v>4399025.6022181148</v>
      </c>
    </row>
    <row r="7" spans="1:3">
      <c r="A7" s="142" t="s">
        <v>727</v>
      </c>
      <c r="B7" s="176">
        <v>405313.5055197</v>
      </c>
      <c r="C7" s="172">
        <v>227395.91521500002</v>
      </c>
    </row>
    <row r="8" spans="1:3">
      <c r="A8" s="142" t="s">
        <v>728</v>
      </c>
      <c r="B8" s="176">
        <v>395755.920182214</v>
      </c>
      <c r="C8" s="172">
        <v>450687.971738127</v>
      </c>
    </row>
    <row r="9" spans="1:3">
      <c r="A9" s="142" t="s">
        <v>729</v>
      </c>
      <c r="B9" s="176">
        <v>2998927.1581392768</v>
      </c>
      <c r="C9" s="172">
        <v>3456824.6225048574</v>
      </c>
    </row>
    <row r="10" spans="1:3">
      <c r="A10" s="329" t="s">
        <v>711</v>
      </c>
    </row>
    <row r="14" spans="1:3">
      <c r="A14" s="88" t="s">
        <v>197</v>
      </c>
      <c r="B14" s="154"/>
      <c r="C14" s="169">
        <v>2022</v>
      </c>
    </row>
    <row r="15" spans="1:3" ht="33.6">
      <c r="A15" s="170"/>
      <c r="B15" s="174" t="s">
        <v>724</v>
      </c>
      <c r="C15" s="157" t="s">
        <v>725</v>
      </c>
    </row>
    <row r="16" spans="1:3">
      <c r="A16" s="170"/>
      <c r="B16" s="148" t="s">
        <v>695</v>
      </c>
      <c r="C16" s="139" t="s">
        <v>696</v>
      </c>
    </row>
    <row r="17" spans="1:3">
      <c r="A17" s="140" t="s">
        <v>726</v>
      </c>
      <c r="B17" s="175">
        <v>3242000.6524294186</v>
      </c>
      <c r="C17" s="171">
        <v>3686965.8153007398</v>
      </c>
    </row>
    <row r="18" spans="1:3">
      <c r="A18" s="142" t="s">
        <v>727</v>
      </c>
      <c r="B18" s="176">
        <v>396850.49443864892</v>
      </c>
      <c r="C18" s="172">
        <v>227421.32509000003</v>
      </c>
    </row>
    <row r="19" spans="1:3">
      <c r="A19" s="142" t="s">
        <v>728</v>
      </c>
      <c r="B19" s="176">
        <v>498441.45119500003</v>
      </c>
      <c r="C19" s="172">
        <v>508021.87484918389</v>
      </c>
    </row>
    <row r="20" spans="1:3">
      <c r="A20" s="142" t="s">
        <v>729</v>
      </c>
      <c r="B20" s="176">
        <v>2472034.7242491529</v>
      </c>
      <c r="C20" s="172">
        <v>3079997.7059643352</v>
      </c>
    </row>
    <row r="21" spans="1:3">
      <c r="A21" s="329" t="s">
        <v>711</v>
      </c>
    </row>
  </sheetData>
  <conditionalFormatting sqref="B4:C9">
    <cfRule type="cellIs" dxfId="1" priority="1" stopIfTrue="1" operator="lessThan">
      <formula>0</formula>
    </cfRule>
  </conditionalFormatting>
  <conditionalFormatting sqref="B15:C20">
    <cfRule type="cellIs" dxfId="0" priority="3" stopIfTrue="1" operator="lessThan">
      <formula>0</formula>
    </cfRule>
  </conditionalFormatting>
  <pageMargins left="0.7" right="0.7" top="0.75" bottom="0.75" header="0.3" footer="0.3"/>
  <pageSetup paperSize="9" orientation="portrait" r:id="rId1"/>
  <customProperties>
    <customPr name="_pios_id" r:id="rId2"/>
  </customProperties>
  <ignoredErrors>
    <ignoredError sqref="B5:C5 B16:C16"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BDEB-D90D-4333-8F1B-D953663353AD}">
  <sheetPr>
    <tabColor rgb="FF447FA6"/>
  </sheetPr>
  <dimension ref="A2:E25"/>
  <sheetViews>
    <sheetView showGridLines="0" workbookViewId="0"/>
  </sheetViews>
  <sheetFormatPr defaultRowHeight="14.4"/>
  <cols>
    <col min="1" max="1" width="29" customWidth="1"/>
    <col min="2" max="5" width="12.5546875" customWidth="1"/>
  </cols>
  <sheetData>
    <row r="2" spans="1:5">
      <c r="A2" s="97" t="s">
        <v>730</v>
      </c>
      <c r="B2" s="92"/>
      <c r="C2" s="92"/>
      <c r="D2" s="92"/>
      <c r="E2" s="92"/>
    </row>
    <row r="3" spans="1:5">
      <c r="A3" s="88" t="s">
        <v>197</v>
      </c>
      <c r="B3" s="92"/>
      <c r="C3" s="92"/>
      <c r="D3" s="92"/>
      <c r="E3" s="92"/>
    </row>
    <row r="4" spans="1:5">
      <c r="A4" s="180" t="s">
        <v>63</v>
      </c>
      <c r="B4" s="488" t="s">
        <v>731</v>
      </c>
      <c r="C4" s="490"/>
      <c r="D4" s="488" t="s">
        <v>732</v>
      </c>
      <c r="E4" s="490"/>
    </row>
    <row r="5" spans="1:5">
      <c r="A5" s="181" t="s">
        <v>733</v>
      </c>
      <c r="B5" s="290">
        <v>2023</v>
      </c>
      <c r="C5" s="401">
        <v>2022</v>
      </c>
      <c r="D5" s="290">
        <v>2023</v>
      </c>
      <c r="E5" s="179">
        <v>2022</v>
      </c>
    </row>
    <row r="6" spans="1:5">
      <c r="A6" s="74" t="s">
        <v>822</v>
      </c>
      <c r="B6" s="377">
        <v>-94884.683030588116</v>
      </c>
      <c r="C6" s="378">
        <v>-105224</v>
      </c>
      <c r="D6" s="377">
        <v>32701.129313118101</v>
      </c>
      <c r="E6" s="378">
        <v>49419</v>
      </c>
    </row>
    <row r="7" spans="1:5">
      <c r="A7" s="74" t="s">
        <v>823</v>
      </c>
      <c r="B7" s="379">
        <v>-142202.85028432272</v>
      </c>
      <c r="C7" s="378">
        <v>17871</v>
      </c>
      <c r="D7" s="379">
        <v>-35990.627711204295</v>
      </c>
      <c r="E7" s="378">
        <v>-55666</v>
      </c>
    </row>
    <row r="8" spans="1:5">
      <c r="A8" s="74" t="s">
        <v>736</v>
      </c>
      <c r="B8" s="379">
        <v>-44733.237100103448</v>
      </c>
      <c r="C8" s="378">
        <v>-68657</v>
      </c>
      <c r="D8" s="380"/>
      <c r="E8" s="378"/>
    </row>
    <row r="9" spans="1:5">
      <c r="A9" s="74" t="s">
        <v>737</v>
      </c>
      <c r="B9" s="379">
        <v>34580.313758080367</v>
      </c>
      <c r="C9" s="378">
        <v>52326</v>
      </c>
      <c r="D9" s="380"/>
      <c r="E9" s="378"/>
    </row>
    <row r="10" spans="1:5">
      <c r="A10" s="74" t="s">
        <v>738</v>
      </c>
      <c r="B10" s="379">
        <v>29972.461061886635</v>
      </c>
      <c r="C10" s="378">
        <v>25701</v>
      </c>
      <c r="D10" s="380"/>
      <c r="E10" s="378"/>
    </row>
    <row r="11" spans="1:5">
      <c r="A11" s="74" t="s">
        <v>739</v>
      </c>
      <c r="B11" s="379">
        <v>-30393.327765276124</v>
      </c>
      <c r="C11" s="378">
        <v>-24057</v>
      </c>
      <c r="D11" s="380"/>
      <c r="E11" s="378"/>
    </row>
    <row r="12" spans="1:5">
      <c r="B12" s="381"/>
      <c r="C12" s="381"/>
      <c r="D12" s="381"/>
      <c r="E12" s="381"/>
    </row>
    <row r="16" spans="1:5">
      <c r="A16" s="97" t="s">
        <v>730</v>
      </c>
      <c r="B16" s="92"/>
      <c r="C16" s="92"/>
      <c r="D16" s="92"/>
      <c r="E16" s="92"/>
    </row>
    <row r="17" spans="1:5">
      <c r="A17" s="88" t="s">
        <v>197</v>
      </c>
      <c r="B17" s="92"/>
      <c r="C17" s="92"/>
      <c r="D17" s="92"/>
      <c r="E17" s="92"/>
    </row>
    <row r="18" spans="1:5">
      <c r="A18" s="180" t="s">
        <v>63</v>
      </c>
      <c r="B18" s="488" t="s">
        <v>731</v>
      </c>
      <c r="C18" s="490"/>
      <c r="D18" s="488" t="s">
        <v>732</v>
      </c>
      <c r="E18" s="490"/>
    </row>
    <row r="19" spans="1:5">
      <c r="A19" s="181" t="s">
        <v>733</v>
      </c>
      <c r="B19" s="290">
        <v>2022</v>
      </c>
      <c r="C19" s="179">
        <v>2021</v>
      </c>
      <c r="D19" s="290">
        <v>2022</v>
      </c>
      <c r="E19" s="179">
        <v>2021</v>
      </c>
    </row>
    <row r="20" spans="1:5">
      <c r="A20" s="74" t="s">
        <v>734</v>
      </c>
      <c r="B20" s="377">
        <v>-105224</v>
      </c>
      <c r="C20" s="378">
        <v>-79384</v>
      </c>
      <c r="D20" s="379">
        <v>49419</v>
      </c>
      <c r="E20" s="399">
        <v>26745.362941733503</v>
      </c>
    </row>
    <row r="21" spans="1:5">
      <c r="A21" s="74" t="s">
        <v>735</v>
      </c>
      <c r="B21" s="379">
        <v>17871</v>
      </c>
      <c r="C21" s="378">
        <v>-21193</v>
      </c>
      <c r="D21" s="379">
        <v>-55666</v>
      </c>
      <c r="E21" s="378">
        <v>-8859.2451961813404</v>
      </c>
    </row>
    <row r="22" spans="1:5">
      <c r="A22" s="74" t="s">
        <v>736</v>
      </c>
      <c r="B22" s="379">
        <v>-68657</v>
      </c>
      <c r="C22" s="378">
        <v>-32571</v>
      </c>
      <c r="D22" s="400"/>
      <c r="E22" s="399"/>
    </row>
    <row r="23" spans="1:5">
      <c r="A23" s="74" t="s">
        <v>737</v>
      </c>
      <c r="B23" s="379">
        <v>52326</v>
      </c>
      <c r="C23" s="378">
        <v>28119</v>
      </c>
      <c r="D23" s="400"/>
      <c r="E23" s="399"/>
    </row>
    <row r="24" spans="1:5">
      <c r="A24" s="74" t="s">
        <v>738</v>
      </c>
      <c r="B24" s="379">
        <v>25701</v>
      </c>
      <c r="C24" s="378">
        <v>27511</v>
      </c>
      <c r="D24" s="400"/>
      <c r="E24" s="399"/>
    </row>
    <row r="25" spans="1:5">
      <c r="A25" s="74" t="s">
        <v>739</v>
      </c>
      <c r="B25" s="379">
        <v>-24057</v>
      </c>
      <c r="C25" s="378">
        <v>-19956</v>
      </c>
      <c r="D25" s="400"/>
      <c r="E25" s="399"/>
    </row>
  </sheetData>
  <mergeCells count="4">
    <mergeCell ref="B4:C4"/>
    <mergeCell ref="D4:E4"/>
    <mergeCell ref="B18:C18"/>
    <mergeCell ref="D18:E18"/>
  </mergeCells>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4294F-BF08-4241-AAAC-E7B74C55A12F}">
  <sheetPr>
    <tabColor rgb="FF447FA6"/>
  </sheetPr>
  <dimension ref="A2:F35"/>
  <sheetViews>
    <sheetView showGridLines="0" workbookViewId="0">
      <selection activeCell="A3" sqref="A3"/>
    </sheetView>
  </sheetViews>
  <sheetFormatPr defaultRowHeight="14.4"/>
  <cols>
    <col min="1" max="1" width="58.33203125" customWidth="1"/>
    <col min="2" max="6" width="15" customWidth="1"/>
  </cols>
  <sheetData>
    <row r="2" spans="1:6">
      <c r="A2" s="25" t="s">
        <v>834</v>
      </c>
    </row>
    <row r="3" spans="1:6">
      <c r="B3" s="3"/>
      <c r="C3" s="3"/>
      <c r="D3" s="3"/>
      <c r="E3" s="3"/>
      <c r="F3" s="3">
        <v>2023</v>
      </c>
    </row>
    <row r="4" spans="1:6">
      <c r="A4" s="26" t="s">
        <v>72</v>
      </c>
      <c r="B4" s="51"/>
      <c r="C4" s="483" t="s">
        <v>164</v>
      </c>
      <c r="D4" s="484"/>
      <c r="E4" s="484"/>
      <c r="F4" s="484"/>
    </row>
    <row r="5" spans="1:6" ht="28.2" customHeight="1">
      <c r="A5" s="4"/>
      <c r="B5" s="54" t="s">
        <v>101</v>
      </c>
      <c r="C5" s="52" t="s">
        <v>165</v>
      </c>
      <c r="D5" s="39" t="s">
        <v>166</v>
      </c>
      <c r="E5" s="38" t="s">
        <v>167</v>
      </c>
      <c r="F5" s="39" t="s">
        <v>168</v>
      </c>
    </row>
    <row r="6" spans="1:6">
      <c r="A6" s="22" t="s">
        <v>169</v>
      </c>
      <c r="B6" s="57">
        <v>15935.059750257453</v>
      </c>
      <c r="C6" s="56">
        <v>15317.140797240001</v>
      </c>
      <c r="D6" s="57">
        <v>0</v>
      </c>
      <c r="E6" s="58">
        <v>617.91895301</v>
      </c>
      <c r="F6" s="57">
        <v>0</v>
      </c>
    </row>
    <row r="7" spans="1:6">
      <c r="A7" s="22" t="s">
        <v>170</v>
      </c>
      <c r="B7" s="57">
        <v>0</v>
      </c>
      <c r="C7" s="56"/>
      <c r="D7" s="57"/>
      <c r="E7" s="58"/>
      <c r="F7" s="57"/>
    </row>
    <row r="8" spans="1:6">
      <c r="A8" s="22" t="s">
        <v>171</v>
      </c>
      <c r="B8" s="57">
        <v>15935.059750257453</v>
      </c>
      <c r="C8" s="56">
        <v>15317.140797240001</v>
      </c>
      <c r="D8" s="57">
        <v>0</v>
      </c>
      <c r="E8" s="58">
        <v>617.91895301</v>
      </c>
      <c r="F8" s="57">
        <v>0</v>
      </c>
    </row>
    <row r="9" spans="1:6">
      <c r="A9" s="22" t="s">
        <v>172</v>
      </c>
      <c r="B9" s="57">
        <v>824.91367912999999</v>
      </c>
      <c r="C9" s="59">
        <v>824.91367912999999</v>
      </c>
      <c r="D9" s="60"/>
      <c r="E9" s="61"/>
      <c r="F9" s="245"/>
    </row>
    <row r="10" spans="1:6">
      <c r="A10" s="53" t="s">
        <v>173</v>
      </c>
      <c r="B10" s="55"/>
      <c r="C10" s="59"/>
      <c r="D10" s="60"/>
      <c r="E10" s="61"/>
      <c r="F10" s="245"/>
    </row>
    <row r="11" spans="1:6">
      <c r="A11" s="53" t="s">
        <v>174</v>
      </c>
      <c r="B11" s="55">
        <v>-301.61490746206175</v>
      </c>
      <c r="C11" s="59"/>
      <c r="D11" s="60"/>
      <c r="E11" s="413">
        <v>-301.61490746206175</v>
      </c>
      <c r="F11" s="245"/>
    </row>
    <row r="12" spans="1:6">
      <c r="A12" s="53" t="s">
        <v>175</v>
      </c>
      <c r="B12" s="55"/>
      <c r="C12" s="59"/>
      <c r="D12" s="60"/>
      <c r="E12" s="61"/>
      <c r="F12" s="245"/>
    </row>
    <row r="13" spans="1:6">
      <c r="A13" s="53" t="s">
        <v>176</v>
      </c>
      <c r="B13" s="55"/>
      <c r="C13" s="59"/>
      <c r="D13" s="60"/>
      <c r="E13" s="61"/>
      <c r="F13" s="245"/>
    </row>
    <row r="14" spans="1:6">
      <c r="A14" s="53" t="s">
        <v>177</v>
      </c>
      <c r="B14" s="55">
        <v>-616.86110904100008</v>
      </c>
      <c r="C14" s="63">
        <v>-616.86110904100008</v>
      </c>
      <c r="D14" s="60"/>
      <c r="E14" s="61"/>
      <c r="F14" s="245"/>
    </row>
    <row r="15" spans="1:6">
      <c r="A15" s="53" t="s">
        <v>178</v>
      </c>
      <c r="B15" s="55"/>
      <c r="C15" s="59"/>
      <c r="D15" s="60"/>
      <c r="E15" s="61"/>
      <c r="F15" s="245"/>
    </row>
    <row r="16" spans="1:6">
      <c r="A16" s="53" t="s">
        <v>179</v>
      </c>
      <c r="B16" s="55">
        <v>87.214529388695155</v>
      </c>
      <c r="C16" s="59">
        <v>87.214529388695155</v>
      </c>
      <c r="D16" s="60"/>
      <c r="E16" s="64"/>
      <c r="F16" s="245"/>
    </row>
    <row r="17" spans="1:6">
      <c r="A17" s="22" t="s">
        <v>180</v>
      </c>
      <c r="B17" s="57">
        <v>15928.711942273087</v>
      </c>
      <c r="C17" s="56">
        <v>15612.407896717697</v>
      </c>
      <c r="D17" s="57"/>
      <c r="E17" s="431">
        <v>316.30404554793824</v>
      </c>
      <c r="F17" s="57"/>
    </row>
    <row r="19" spans="1:6">
      <c r="B19" s="50"/>
      <c r="C19" s="50"/>
    </row>
    <row r="21" spans="1:6">
      <c r="A21" s="25"/>
      <c r="B21" s="3"/>
      <c r="C21" s="3"/>
      <c r="D21" s="3"/>
      <c r="E21" s="3"/>
      <c r="F21" s="3">
        <v>2022</v>
      </c>
    </row>
    <row r="22" spans="1:6">
      <c r="A22" s="26" t="s">
        <v>72</v>
      </c>
      <c r="B22" s="51"/>
      <c r="C22" s="483" t="s">
        <v>164</v>
      </c>
      <c r="D22" s="484"/>
      <c r="E22" s="484"/>
      <c r="F22" s="484"/>
    </row>
    <row r="23" spans="1:6" ht="27" customHeight="1">
      <c r="A23" s="4"/>
      <c r="B23" s="54" t="s">
        <v>101</v>
      </c>
      <c r="C23" s="52" t="s">
        <v>165</v>
      </c>
      <c r="D23" s="39" t="s">
        <v>166</v>
      </c>
      <c r="E23" s="38" t="s">
        <v>167</v>
      </c>
      <c r="F23" s="39" t="s">
        <v>168</v>
      </c>
    </row>
    <row r="24" spans="1:6">
      <c r="A24" s="22" t="s">
        <v>169</v>
      </c>
      <c r="B24" s="57">
        <v>13933.264000000001</v>
      </c>
      <c r="C24" s="56">
        <v>13160.495000000001</v>
      </c>
      <c r="D24" s="57">
        <v>0</v>
      </c>
      <c r="E24" s="58">
        <v>772.76900000000001</v>
      </c>
      <c r="F24" s="57">
        <v>0</v>
      </c>
    </row>
    <row r="25" spans="1:6">
      <c r="A25" s="22" t="s">
        <v>170</v>
      </c>
      <c r="B25" s="57">
        <v>0</v>
      </c>
      <c r="C25" s="56">
        <v>0</v>
      </c>
      <c r="D25" s="57">
        <v>0</v>
      </c>
      <c r="E25" s="58">
        <v>0</v>
      </c>
      <c r="F25" s="57">
        <v>0</v>
      </c>
    </row>
    <row r="26" spans="1:6">
      <c r="A26" s="22" t="s">
        <v>171</v>
      </c>
      <c r="B26" s="57">
        <v>13933.264000000001</v>
      </c>
      <c r="C26" s="56">
        <v>13160.495000000001</v>
      </c>
      <c r="D26" s="57">
        <v>0</v>
      </c>
      <c r="E26" s="58">
        <v>772.76900000000001</v>
      </c>
      <c r="F26" s="57">
        <v>0</v>
      </c>
    </row>
    <row r="27" spans="1:6">
      <c r="A27" s="22" t="s">
        <v>172</v>
      </c>
      <c r="B27" s="57">
        <v>801.21688202999997</v>
      </c>
      <c r="C27" s="59">
        <v>801.21688202999997</v>
      </c>
      <c r="D27" s="60">
        <v>0</v>
      </c>
      <c r="E27" s="61">
        <v>0</v>
      </c>
      <c r="F27" s="245" t="s">
        <v>63</v>
      </c>
    </row>
    <row r="28" spans="1:6">
      <c r="A28" s="53" t="s">
        <v>173</v>
      </c>
      <c r="B28" s="55"/>
      <c r="C28" s="59"/>
      <c r="D28" s="60"/>
      <c r="E28" s="61"/>
      <c r="F28" s="245"/>
    </row>
    <row r="29" spans="1:6">
      <c r="A29" s="53" t="s">
        <v>174</v>
      </c>
      <c r="B29" s="55">
        <v>-452</v>
      </c>
      <c r="C29" s="62"/>
      <c r="D29" s="60"/>
      <c r="E29" s="61">
        <v>-452</v>
      </c>
      <c r="F29" s="245"/>
    </row>
    <row r="30" spans="1:6">
      <c r="A30" s="53" t="s">
        <v>175</v>
      </c>
      <c r="B30" s="55"/>
      <c r="C30" s="59"/>
      <c r="D30" s="60"/>
      <c r="E30" s="61"/>
      <c r="F30" s="245"/>
    </row>
    <row r="31" spans="1:6">
      <c r="A31" s="53" t="s">
        <v>176</v>
      </c>
      <c r="B31" s="55"/>
      <c r="C31" s="59"/>
      <c r="D31" s="60"/>
      <c r="E31" s="61"/>
      <c r="F31" s="245"/>
    </row>
    <row r="32" spans="1:6">
      <c r="A32" s="53" t="s">
        <v>177</v>
      </c>
      <c r="B32" s="55">
        <v>-599.39869914899998</v>
      </c>
      <c r="C32" s="63">
        <v>-599.39869914899998</v>
      </c>
      <c r="D32" s="60"/>
      <c r="E32" s="61"/>
      <c r="F32" s="245"/>
    </row>
    <row r="33" spans="1:6">
      <c r="A33" s="53" t="s">
        <v>178</v>
      </c>
      <c r="B33" s="55"/>
      <c r="C33" s="59"/>
      <c r="D33" s="60"/>
      <c r="E33" s="61"/>
      <c r="F33" s="245"/>
    </row>
    <row r="34" spans="1:6">
      <c r="A34" s="53" t="s">
        <v>179</v>
      </c>
      <c r="B34" s="55">
        <v>417</v>
      </c>
      <c r="C34" s="59">
        <v>417</v>
      </c>
      <c r="D34" s="60"/>
      <c r="E34" s="64"/>
      <c r="F34" s="245"/>
    </row>
    <row r="35" spans="1:6">
      <c r="A35" s="22" t="s">
        <v>180</v>
      </c>
      <c r="B35" s="57">
        <v>14100.082182881</v>
      </c>
      <c r="C35" s="56">
        <v>13779.313182881</v>
      </c>
      <c r="D35" s="57">
        <v>0</v>
      </c>
      <c r="E35" s="58">
        <v>320.76900000000001</v>
      </c>
      <c r="F35" s="57">
        <v>0</v>
      </c>
    </row>
  </sheetData>
  <mergeCells count="2">
    <mergeCell ref="C4:F4"/>
    <mergeCell ref="C22:F22"/>
  </mergeCells>
  <pageMargins left="0.7" right="0.7" top="0.75" bottom="0.75" header="0.3" footer="0.3"/>
  <pageSetup paperSize="9"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D7CF-EDA2-49B1-BBE0-380FB58A83E5}">
  <sheetPr>
    <tabColor rgb="FF447FA6"/>
  </sheetPr>
  <dimension ref="A2:G15"/>
  <sheetViews>
    <sheetView showGridLines="0" workbookViewId="0">
      <selection activeCell="E31" sqref="E31"/>
    </sheetView>
  </sheetViews>
  <sheetFormatPr defaultRowHeight="14.4"/>
  <cols>
    <col min="1" max="1" width="47.109375" customWidth="1"/>
    <col min="2" max="2" width="16.88671875" customWidth="1"/>
    <col min="3" max="6" width="12.5546875" customWidth="1"/>
    <col min="7" max="7" width="17.6640625" customWidth="1"/>
  </cols>
  <sheetData>
    <row r="2" spans="1:7">
      <c r="A2" s="25" t="s">
        <v>181</v>
      </c>
      <c r="B2" s="3"/>
      <c r="C2" s="3"/>
      <c r="D2" s="3"/>
      <c r="E2" s="3"/>
      <c r="F2" s="3"/>
      <c r="G2" s="3">
        <v>2023</v>
      </c>
    </row>
    <row r="3" spans="1:7">
      <c r="A3" s="65"/>
      <c r="B3" s="51"/>
      <c r="C3" s="485" t="s">
        <v>182</v>
      </c>
      <c r="D3" s="486"/>
      <c r="E3" s="486"/>
      <c r="F3" s="487"/>
      <c r="G3" s="51" t="s">
        <v>183</v>
      </c>
    </row>
    <row r="4" spans="1:7" ht="30" customHeight="1">
      <c r="A4" s="51" t="s">
        <v>184</v>
      </c>
      <c r="B4" s="423" t="s">
        <v>185</v>
      </c>
      <c r="C4" s="40" t="s">
        <v>186</v>
      </c>
      <c r="D4" s="38" t="s">
        <v>187</v>
      </c>
      <c r="E4" s="39" t="s">
        <v>188</v>
      </c>
      <c r="F4" s="67" t="s">
        <v>189</v>
      </c>
      <c r="G4" s="71"/>
    </row>
    <row r="5" spans="1:7">
      <c r="A5" s="310" t="s">
        <v>190</v>
      </c>
      <c r="B5" s="66" t="s">
        <v>186</v>
      </c>
      <c r="C5" s="69" t="s">
        <v>191</v>
      </c>
      <c r="D5" s="20"/>
      <c r="E5" s="70"/>
      <c r="F5" s="68"/>
      <c r="G5" s="70" t="s">
        <v>192</v>
      </c>
    </row>
    <row r="6" spans="1:7">
      <c r="A6" s="310" t="s">
        <v>193</v>
      </c>
      <c r="B6" s="66" t="s">
        <v>186</v>
      </c>
      <c r="C6" s="69" t="s">
        <v>191</v>
      </c>
      <c r="D6" s="20"/>
      <c r="E6" s="70"/>
      <c r="F6" s="68"/>
      <c r="G6" s="70" t="s">
        <v>192</v>
      </c>
    </row>
    <row r="7" spans="1:7">
      <c r="A7" s="310" t="s">
        <v>826</v>
      </c>
      <c r="B7" s="66" t="s">
        <v>186</v>
      </c>
      <c r="C7" s="69" t="s">
        <v>191</v>
      </c>
      <c r="D7" s="20"/>
      <c r="E7" s="70"/>
      <c r="F7" s="68"/>
      <c r="G7" s="70" t="s">
        <v>192</v>
      </c>
    </row>
    <row r="8" spans="1:7">
      <c r="A8" s="310" t="s">
        <v>194</v>
      </c>
      <c r="B8" s="66" t="s">
        <v>186</v>
      </c>
      <c r="C8" s="69" t="s">
        <v>191</v>
      </c>
      <c r="D8" s="20"/>
      <c r="E8" s="70"/>
      <c r="F8" s="68"/>
      <c r="G8" s="70"/>
    </row>
    <row r="9" spans="1:7">
      <c r="A9" s="310" t="s">
        <v>195</v>
      </c>
      <c r="B9" s="66" t="s">
        <v>186</v>
      </c>
      <c r="C9" s="69" t="s">
        <v>191</v>
      </c>
      <c r="D9" s="20"/>
      <c r="E9" s="70"/>
      <c r="F9" s="68"/>
      <c r="G9" s="70"/>
    </row>
    <row r="10" spans="1:7">
      <c r="A10" s="310" t="s">
        <v>827</v>
      </c>
      <c r="B10" s="66" t="s">
        <v>186</v>
      </c>
      <c r="C10" s="69" t="s">
        <v>191</v>
      </c>
      <c r="D10" s="20"/>
      <c r="E10" s="70"/>
      <c r="F10" s="68"/>
      <c r="G10" s="70"/>
    </row>
    <row r="11" spans="1:7">
      <c r="A11" s="310" t="s">
        <v>828</v>
      </c>
      <c r="B11" s="66" t="s">
        <v>186</v>
      </c>
      <c r="C11" s="69" t="s">
        <v>191</v>
      </c>
      <c r="D11" s="20"/>
      <c r="E11" s="70"/>
      <c r="F11" s="68"/>
      <c r="G11" s="70"/>
    </row>
    <row r="12" spans="1:7">
      <c r="A12" s="310" t="s">
        <v>825</v>
      </c>
      <c r="B12" s="66" t="s">
        <v>186</v>
      </c>
      <c r="C12" s="69" t="s">
        <v>191</v>
      </c>
      <c r="D12" s="20"/>
      <c r="E12" s="70"/>
      <c r="F12" s="68"/>
      <c r="G12" s="70"/>
    </row>
    <row r="13" spans="1:7" ht="22.2" customHeight="1">
      <c r="A13" s="424" t="s">
        <v>831</v>
      </c>
    </row>
    <row r="14" spans="1:7">
      <c r="A14" s="424" t="s">
        <v>832</v>
      </c>
    </row>
    <row r="15" spans="1:7">
      <c r="A15" s="347"/>
    </row>
  </sheetData>
  <mergeCells count="1">
    <mergeCell ref="C3:F3"/>
  </mergeCells>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8E278-E0DA-495C-80B7-FDC613B2B6C3}">
  <sheetPr>
    <tabColor rgb="FF447FA6"/>
  </sheetPr>
  <dimension ref="A2:K29"/>
  <sheetViews>
    <sheetView showGridLines="0" workbookViewId="0">
      <selection activeCell="H15" sqref="H15"/>
    </sheetView>
  </sheetViews>
  <sheetFormatPr defaultRowHeight="14.4"/>
  <cols>
    <col min="1" max="1" width="39.5546875" customWidth="1"/>
    <col min="2" max="6" width="8.5546875" customWidth="1"/>
    <col min="7" max="7" width="10.44140625" customWidth="1"/>
    <col min="8" max="8" width="11.44140625" customWidth="1"/>
    <col min="9" max="11" width="12.5546875" customWidth="1"/>
  </cols>
  <sheetData>
    <row r="2" spans="1:11">
      <c r="A2" s="25" t="s">
        <v>835</v>
      </c>
      <c r="B2" s="2"/>
      <c r="C2" s="2"/>
      <c r="D2" s="2"/>
      <c r="E2" s="2"/>
      <c r="F2" s="2"/>
      <c r="G2" s="2"/>
      <c r="H2" s="2"/>
      <c r="I2" s="2"/>
      <c r="J2" s="2"/>
      <c r="K2" s="2">
        <v>2023</v>
      </c>
    </row>
    <row r="3" spans="1:11" ht="32.4" customHeight="1">
      <c r="A3" s="88" t="s">
        <v>197</v>
      </c>
      <c r="B3" s="488" t="s">
        <v>198</v>
      </c>
      <c r="C3" s="489"/>
      <c r="D3" s="489"/>
      <c r="E3" s="489"/>
      <c r="F3" s="490"/>
      <c r="G3" s="491" t="s">
        <v>199</v>
      </c>
      <c r="H3" s="492"/>
      <c r="I3" s="493" t="s">
        <v>200</v>
      </c>
      <c r="J3" s="72"/>
      <c r="K3" s="72"/>
    </row>
    <row r="4" spans="1:11" ht="31.2" customHeight="1">
      <c r="A4" s="88" t="s">
        <v>201</v>
      </c>
      <c r="B4" s="77" t="s">
        <v>202</v>
      </c>
      <c r="C4" s="73" t="s">
        <v>203</v>
      </c>
      <c r="D4" s="79" t="s">
        <v>204</v>
      </c>
      <c r="E4" s="73" t="s">
        <v>205</v>
      </c>
      <c r="F4" s="81" t="s">
        <v>206</v>
      </c>
      <c r="G4" s="75" t="s">
        <v>207</v>
      </c>
      <c r="H4" s="81" t="s">
        <v>208</v>
      </c>
      <c r="I4" s="494"/>
      <c r="J4" s="83" t="s">
        <v>209</v>
      </c>
      <c r="K4" s="73" t="s">
        <v>210</v>
      </c>
    </row>
    <row r="5" spans="1:11">
      <c r="A5" s="74" t="s">
        <v>211</v>
      </c>
      <c r="B5" s="78"/>
      <c r="C5" s="74"/>
      <c r="D5" s="80"/>
      <c r="E5" s="74"/>
      <c r="F5" s="82"/>
      <c r="G5" s="76"/>
      <c r="H5" s="82"/>
      <c r="I5" s="74"/>
      <c r="J5" s="80"/>
      <c r="K5" s="74"/>
    </row>
    <row r="6" spans="1:11">
      <c r="A6" s="74" t="s">
        <v>212</v>
      </c>
      <c r="B6" s="78"/>
      <c r="C6" s="74"/>
      <c r="D6" s="80"/>
      <c r="E6" s="74"/>
      <c r="F6" s="82"/>
      <c r="G6" s="76"/>
      <c r="H6" s="82"/>
      <c r="I6" s="74"/>
      <c r="J6" s="80"/>
      <c r="K6" s="74"/>
    </row>
    <row r="7" spans="1:11">
      <c r="A7" s="74" t="s">
        <v>213</v>
      </c>
      <c r="B7" s="78"/>
      <c r="C7" s="74"/>
      <c r="D7" s="80"/>
      <c r="E7" s="74"/>
      <c r="F7" s="82"/>
      <c r="G7" s="76"/>
      <c r="H7" s="82"/>
      <c r="I7" s="74"/>
      <c r="J7" s="80"/>
      <c r="K7" s="74"/>
    </row>
    <row r="8" spans="1:11">
      <c r="A8" s="74" t="s">
        <v>214</v>
      </c>
      <c r="B8" s="78"/>
      <c r="C8" s="74"/>
      <c r="D8" s="80"/>
      <c r="E8" s="74"/>
      <c r="F8" s="82"/>
      <c r="G8" s="76"/>
      <c r="H8" s="82"/>
      <c r="I8" s="74"/>
      <c r="J8" s="80"/>
      <c r="K8" s="74"/>
    </row>
    <row r="9" spans="1:11">
      <c r="A9" s="74" t="s">
        <v>215</v>
      </c>
      <c r="B9" s="78"/>
      <c r="C9" s="74"/>
      <c r="D9" s="80"/>
      <c r="E9" s="74"/>
      <c r="F9" s="82"/>
      <c r="G9" s="76"/>
      <c r="H9" s="82"/>
      <c r="I9" s="74"/>
      <c r="J9" s="80"/>
      <c r="K9" s="74"/>
    </row>
    <row r="10" spans="1:11">
      <c r="A10" s="74" t="s">
        <v>96</v>
      </c>
      <c r="B10" s="78"/>
      <c r="C10" s="74"/>
      <c r="D10" s="80"/>
      <c r="E10" s="74"/>
      <c r="F10" s="82"/>
      <c r="G10" s="76"/>
      <c r="H10" s="82"/>
      <c r="I10" s="74"/>
      <c r="J10" s="80"/>
      <c r="K10" s="74"/>
    </row>
    <row r="11" spans="1:11">
      <c r="A11" s="74" t="s">
        <v>216</v>
      </c>
      <c r="B11" s="78"/>
      <c r="C11" s="74"/>
      <c r="D11" s="80"/>
      <c r="E11" s="74"/>
      <c r="F11" s="82"/>
      <c r="G11" s="76"/>
      <c r="H11" s="82"/>
      <c r="I11" s="74"/>
      <c r="J11" s="80"/>
      <c r="K11" s="74"/>
    </row>
    <row r="12" spans="1:11">
      <c r="A12" s="84" t="s">
        <v>217</v>
      </c>
      <c r="B12" s="85"/>
      <c r="C12" s="85"/>
      <c r="D12" s="85"/>
      <c r="E12" s="85"/>
      <c r="F12" s="85"/>
      <c r="G12" s="85"/>
      <c r="H12" s="85"/>
      <c r="I12" s="86">
        <v>-709.74917642000014</v>
      </c>
      <c r="J12" s="87"/>
      <c r="K12" s="84"/>
    </row>
    <row r="13" spans="1:11">
      <c r="A13" s="329" t="s">
        <v>218</v>
      </c>
    </row>
    <row r="18" spans="1:11">
      <c r="A18" s="25" t="s">
        <v>196</v>
      </c>
      <c r="B18" s="2"/>
      <c r="C18" s="2"/>
      <c r="D18" s="2"/>
      <c r="E18" s="2"/>
      <c r="F18" s="2"/>
      <c r="G18" s="2"/>
      <c r="H18" s="2"/>
      <c r="I18" s="2"/>
      <c r="J18" s="2"/>
      <c r="K18" s="2">
        <v>2022</v>
      </c>
    </row>
    <row r="19" spans="1:11" ht="28.8" customHeight="1">
      <c r="A19" s="88" t="s">
        <v>197</v>
      </c>
      <c r="B19" s="488" t="s">
        <v>198</v>
      </c>
      <c r="C19" s="489"/>
      <c r="D19" s="489"/>
      <c r="E19" s="489"/>
      <c r="F19" s="490"/>
      <c r="G19" s="491" t="s">
        <v>199</v>
      </c>
      <c r="H19" s="492"/>
      <c r="I19" s="493" t="s">
        <v>200</v>
      </c>
      <c r="J19" s="72"/>
      <c r="K19" s="72"/>
    </row>
    <row r="20" spans="1:11" ht="27">
      <c r="A20" s="88" t="s">
        <v>201</v>
      </c>
      <c r="B20" s="77" t="s">
        <v>202</v>
      </c>
      <c r="C20" s="73" t="s">
        <v>203</v>
      </c>
      <c r="D20" s="79" t="s">
        <v>204</v>
      </c>
      <c r="E20" s="73" t="s">
        <v>205</v>
      </c>
      <c r="F20" s="81" t="s">
        <v>206</v>
      </c>
      <c r="G20" s="75" t="s">
        <v>207</v>
      </c>
      <c r="H20" s="81" t="s">
        <v>208</v>
      </c>
      <c r="I20" s="494"/>
      <c r="J20" s="83" t="s">
        <v>209</v>
      </c>
      <c r="K20" s="73" t="s">
        <v>210</v>
      </c>
    </row>
    <row r="21" spans="1:11">
      <c r="A21" s="74" t="s">
        <v>211</v>
      </c>
      <c r="B21" s="78"/>
      <c r="C21" s="74"/>
      <c r="D21" s="80"/>
      <c r="E21" s="74"/>
      <c r="F21" s="82"/>
      <c r="G21" s="76"/>
      <c r="H21" s="82"/>
      <c r="I21" s="74"/>
      <c r="J21" s="80"/>
      <c r="K21" s="74"/>
    </row>
    <row r="22" spans="1:11">
      <c r="A22" s="74" t="s">
        <v>212</v>
      </c>
      <c r="B22" s="78"/>
      <c r="C22" s="74"/>
      <c r="D22" s="80"/>
      <c r="E22" s="74"/>
      <c r="F22" s="82"/>
      <c r="G22" s="76"/>
      <c r="H22" s="82"/>
      <c r="I22" s="74"/>
      <c r="J22" s="80"/>
      <c r="K22" s="74"/>
    </row>
    <row r="23" spans="1:11">
      <c r="A23" s="74" t="s">
        <v>213</v>
      </c>
      <c r="B23" s="78"/>
      <c r="C23" s="74"/>
      <c r="D23" s="80"/>
      <c r="E23" s="74"/>
      <c r="F23" s="82"/>
      <c r="G23" s="76"/>
      <c r="H23" s="82"/>
      <c r="I23" s="74"/>
      <c r="J23" s="80"/>
      <c r="K23" s="74"/>
    </row>
    <row r="24" spans="1:11">
      <c r="A24" s="74" t="s">
        <v>214</v>
      </c>
      <c r="B24" s="78"/>
      <c r="C24" s="74"/>
      <c r="D24" s="80"/>
      <c r="E24" s="74"/>
      <c r="F24" s="82"/>
      <c r="G24" s="76"/>
      <c r="H24" s="82"/>
      <c r="I24" s="74"/>
      <c r="J24" s="80"/>
      <c r="K24" s="74"/>
    </row>
    <row r="25" spans="1:11">
      <c r="A25" s="74" t="s">
        <v>215</v>
      </c>
      <c r="B25" s="78"/>
      <c r="C25" s="74"/>
      <c r="D25" s="80"/>
      <c r="E25" s="74"/>
      <c r="F25" s="82"/>
      <c r="G25" s="76"/>
      <c r="H25" s="82"/>
      <c r="I25" s="74"/>
      <c r="J25" s="80"/>
      <c r="K25" s="74"/>
    </row>
    <row r="26" spans="1:11">
      <c r="A26" s="74" t="s">
        <v>96</v>
      </c>
      <c r="B26" s="78"/>
      <c r="C26" s="74"/>
      <c r="D26" s="80"/>
      <c r="E26" s="74"/>
      <c r="F26" s="82"/>
      <c r="G26" s="76"/>
      <c r="H26" s="82"/>
      <c r="I26" s="74"/>
      <c r="J26" s="80"/>
      <c r="K26" s="74"/>
    </row>
    <row r="27" spans="1:11">
      <c r="A27" s="74" t="s">
        <v>216</v>
      </c>
      <c r="B27" s="78"/>
      <c r="C27" s="74"/>
      <c r="D27" s="80"/>
      <c r="E27" s="74"/>
      <c r="F27" s="82"/>
      <c r="G27" s="76"/>
      <c r="H27" s="82"/>
      <c r="I27" s="74"/>
      <c r="J27" s="80"/>
      <c r="K27" s="74"/>
    </row>
    <row r="28" spans="1:11">
      <c r="A28" s="84" t="s">
        <v>217</v>
      </c>
      <c r="B28" s="85"/>
      <c r="C28" s="85"/>
      <c r="D28" s="85"/>
      <c r="E28" s="85"/>
      <c r="F28" s="85"/>
      <c r="G28" s="85"/>
      <c r="H28" s="85"/>
      <c r="I28" s="86">
        <v>-498.01823523999997</v>
      </c>
      <c r="J28" s="87"/>
      <c r="K28" s="84"/>
    </row>
    <row r="29" spans="1:11">
      <c r="A29" s="329" t="s">
        <v>218</v>
      </c>
    </row>
  </sheetData>
  <mergeCells count="6">
    <mergeCell ref="B3:F3"/>
    <mergeCell ref="G3:H3"/>
    <mergeCell ref="I3:I4"/>
    <mergeCell ref="B19:F19"/>
    <mergeCell ref="G19:H19"/>
    <mergeCell ref="I19:I20"/>
  </mergeCells>
  <pageMargins left="0.7" right="0.7" top="0.75" bottom="0.75" header="0.3" footer="0.3"/>
  <pageSetup paperSize="9"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B2B01-EFF5-4152-BCC1-596536F1A51D}">
  <sheetPr>
    <tabColor rgb="FF447FA6"/>
  </sheetPr>
  <dimension ref="A2:D31"/>
  <sheetViews>
    <sheetView showGridLines="0" zoomScaleNormal="100" workbookViewId="0"/>
  </sheetViews>
  <sheetFormatPr defaultColWidth="8.88671875" defaultRowHeight="14.4"/>
  <cols>
    <col min="1" max="1" width="72.77734375" style="356" customWidth="1"/>
    <col min="2" max="3" width="17.109375" style="356" customWidth="1"/>
    <col min="4" max="4" width="46.33203125" style="429" customWidth="1"/>
    <col min="5" max="16384" width="8.88671875" style="356"/>
  </cols>
  <sheetData>
    <row r="2" spans="1:4">
      <c r="A2" s="353" t="s">
        <v>219</v>
      </c>
      <c r="B2" s="354"/>
      <c r="C2" s="355"/>
      <c r="D2" s="425"/>
    </row>
    <row r="3" spans="1:4">
      <c r="A3" s="357"/>
      <c r="B3" s="438">
        <v>2023</v>
      </c>
      <c r="C3" s="439">
        <v>2022</v>
      </c>
      <c r="D3" s="425"/>
    </row>
    <row r="4" spans="1:4" ht="23.4" customHeight="1">
      <c r="A4" s="357"/>
      <c r="B4" s="358" t="s">
        <v>221</v>
      </c>
      <c r="C4" s="359" t="s">
        <v>221</v>
      </c>
      <c r="D4" s="372" t="s">
        <v>222</v>
      </c>
    </row>
    <row r="5" spans="1:4">
      <c r="A5" s="360" t="s">
        <v>223</v>
      </c>
      <c r="B5" s="361">
        <v>523760.60537</v>
      </c>
      <c r="C5" s="362">
        <v>523760.60536999995</v>
      </c>
      <c r="D5" s="373" t="s">
        <v>224</v>
      </c>
    </row>
    <row r="6" spans="1:4">
      <c r="A6" s="360" t="s">
        <v>225</v>
      </c>
      <c r="B6" s="361">
        <v>244599.74359</v>
      </c>
      <c r="C6" s="362">
        <v>245704.64397999999</v>
      </c>
      <c r="D6" s="373" t="s">
        <v>850</v>
      </c>
    </row>
    <row r="7" spans="1:4">
      <c r="A7" s="360" t="s">
        <v>226</v>
      </c>
      <c r="B7" s="361">
        <v>6126.1156600000004</v>
      </c>
      <c r="C7" s="362">
        <v>7000.7581600000003</v>
      </c>
      <c r="D7" s="373"/>
    </row>
    <row r="8" spans="1:4">
      <c r="A8" s="363" t="s">
        <v>227</v>
      </c>
      <c r="B8" s="364">
        <v>774486.46461999998</v>
      </c>
      <c r="C8" s="365">
        <v>776466.00750999991</v>
      </c>
      <c r="D8" s="373"/>
    </row>
    <row r="9" spans="1:4">
      <c r="A9" s="360"/>
      <c r="B9" s="361"/>
      <c r="C9" s="362"/>
      <c r="D9" s="373"/>
    </row>
    <row r="10" spans="1:4">
      <c r="A10" s="360" t="s">
        <v>228</v>
      </c>
      <c r="B10" s="361">
        <v>-709.74917642000014</v>
      </c>
      <c r="C10" s="362">
        <v>-498.01799999999997</v>
      </c>
      <c r="D10" s="373"/>
    </row>
    <row r="11" spans="1:4">
      <c r="A11" s="360" t="s">
        <v>229</v>
      </c>
      <c r="B11" s="361">
        <v>0</v>
      </c>
      <c r="C11" s="362">
        <v>0</v>
      </c>
      <c r="D11" s="373"/>
    </row>
    <row r="12" spans="1:4">
      <c r="A12" s="360" t="s">
        <v>833</v>
      </c>
      <c r="B12" s="361">
        <v>-43.039828499999999</v>
      </c>
      <c r="C12" s="362">
        <v>-36.015999999999998</v>
      </c>
      <c r="D12" s="426"/>
    </row>
    <row r="13" spans="1:4">
      <c r="A13" s="363" t="s">
        <v>230</v>
      </c>
      <c r="B13" s="364">
        <v>-752.78900492000014</v>
      </c>
      <c r="C13" s="365">
        <v>-534.03399999999999</v>
      </c>
      <c r="D13" s="373"/>
    </row>
    <row r="14" spans="1:4">
      <c r="A14" s="360"/>
      <c r="B14" s="361"/>
      <c r="C14" s="362"/>
      <c r="D14" s="373"/>
    </row>
    <row r="15" spans="1:4">
      <c r="A15" s="363" t="s">
        <v>231</v>
      </c>
      <c r="B15" s="364">
        <v>773733.67561508005</v>
      </c>
      <c r="C15" s="365">
        <v>775931.97350999992</v>
      </c>
      <c r="D15" s="373"/>
    </row>
    <row r="16" spans="1:4">
      <c r="A16" s="360"/>
      <c r="B16" s="361"/>
      <c r="C16" s="362"/>
      <c r="D16" s="373"/>
    </row>
    <row r="17" spans="1:4">
      <c r="A17" s="360" t="s">
        <v>232</v>
      </c>
      <c r="B17" s="361">
        <v>0</v>
      </c>
      <c r="C17" s="362">
        <v>0</v>
      </c>
      <c r="D17" s="373"/>
    </row>
    <row r="18" spans="1:4">
      <c r="A18" s="360" t="s">
        <v>233</v>
      </c>
      <c r="B18" s="361">
        <v>0</v>
      </c>
      <c r="C18" s="362">
        <v>0</v>
      </c>
      <c r="D18" s="373"/>
    </row>
    <row r="19" spans="1:4">
      <c r="A19" s="360"/>
      <c r="B19" s="361"/>
      <c r="C19" s="362"/>
      <c r="D19" s="373"/>
    </row>
    <row r="20" spans="1:4">
      <c r="A20" s="363" t="s">
        <v>107</v>
      </c>
      <c r="B20" s="364">
        <v>773733.67561508005</v>
      </c>
      <c r="C20" s="365">
        <v>775931.97350999992</v>
      </c>
      <c r="D20" s="373"/>
    </row>
    <row r="21" spans="1:4">
      <c r="A21" s="360"/>
      <c r="B21" s="361"/>
      <c r="C21" s="362"/>
      <c r="D21" s="373"/>
    </row>
    <row r="22" spans="1:4">
      <c r="A22" s="363" t="s">
        <v>109</v>
      </c>
      <c r="B22" s="364">
        <v>4584684.744993085</v>
      </c>
      <c r="C22" s="365">
        <v>4263351.5970336106</v>
      </c>
      <c r="D22" s="373"/>
    </row>
    <row r="23" spans="1:4">
      <c r="A23" s="360"/>
      <c r="B23" s="361"/>
      <c r="C23" s="362"/>
      <c r="D23" s="373"/>
    </row>
    <row r="24" spans="1:4">
      <c r="A24" s="360" t="s">
        <v>234</v>
      </c>
      <c r="B24" s="366">
        <v>0.16876485923270326</v>
      </c>
      <c r="C24" s="367">
        <v>0.18200046510000001</v>
      </c>
      <c r="D24" s="373"/>
    </row>
    <row r="25" spans="1:4">
      <c r="A25" s="360" t="s">
        <v>235</v>
      </c>
      <c r="B25" s="366">
        <v>0.16876485923270326</v>
      </c>
      <c r="C25" s="367">
        <v>0.18200046510000001</v>
      </c>
      <c r="D25" s="373"/>
    </row>
    <row r="26" spans="1:4">
      <c r="A26" s="360" t="s">
        <v>236</v>
      </c>
      <c r="B26" s="366">
        <v>0.16876485923270326</v>
      </c>
      <c r="C26" s="367">
        <v>0.18200046510000001</v>
      </c>
      <c r="D26" s="373"/>
    </row>
    <row r="27" spans="1:4">
      <c r="A27" s="360" t="s">
        <v>237</v>
      </c>
      <c r="B27" s="366">
        <v>3.5000000000000003E-2</v>
      </c>
      <c r="C27" s="367">
        <v>2.5000000000000001E-2</v>
      </c>
      <c r="D27" s="427"/>
    </row>
    <row r="28" spans="1:4">
      <c r="A28" s="360" t="s">
        <v>238</v>
      </c>
      <c r="B28" s="366">
        <v>2.5000000000000001E-2</v>
      </c>
      <c r="C28" s="367">
        <v>2.4999999946321783E-2</v>
      </c>
      <c r="D28" s="373"/>
    </row>
    <row r="29" spans="1:4">
      <c r="A29" s="360" t="s">
        <v>239</v>
      </c>
      <c r="B29" s="366">
        <v>0.01</v>
      </c>
      <c r="C29" s="367">
        <v>0</v>
      </c>
      <c r="D29" s="428"/>
    </row>
    <row r="30" spans="1:4">
      <c r="A30" s="360"/>
      <c r="B30" s="368"/>
      <c r="C30" s="369"/>
      <c r="D30" s="428"/>
    </row>
    <row r="31" spans="1:4">
      <c r="A31" s="363" t="s">
        <v>240</v>
      </c>
      <c r="B31" s="370">
        <v>0.10066485923270327</v>
      </c>
      <c r="C31" s="371">
        <v>0.1210004650918034</v>
      </c>
      <c r="D31" s="428"/>
    </row>
  </sheetData>
  <pageMargins left="0.7" right="0.7" top="0.75" bottom="0.75" header="0.3" footer="0.3"/>
  <pageSetup paperSize="9"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3F06-EBCA-4D08-A16A-44446E612A70}">
  <sheetPr>
    <tabColor rgb="FF447FA6"/>
  </sheetPr>
  <dimension ref="A2:F39"/>
  <sheetViews>
    <sheetView showGridLines="0" workbookViewId="0"/>
  </sheetViews>
  <sheetFormatPr defaultRowHeight="14.4"/>
  <cols>
    <col min="1" max="1" width="64.5546875" customWidth="1"/>
    <col min="2" max="2" width="16" customWidth="1"/>
    <col min="3" max="3" width="14" customWidth="1"/>
    <col min="4" max="4" width="4.33203125" style="311" customWidth="1"/>
  </cols>
  <sheetData>
    <row r="2" spans="1:4">
      <c r="A2" s="25" t="s">
        <v>241</v>
      </c>
      <c r="B2" s="2"/>
      <c r="C2" s="2"/>
      <c r="D2" s="394"/>
    </row>
    <row r="3" spans="1:4" ht="25.8" customHeight="1">
      <c r="A3" s="88" t="s">
        <v>220</v>
      </c>
      <c r="B3" s="383">
        <v>2023</v>
      </c>
      <c r="C3" s="383">
        <v>2022</v>
      </c>
      <c r="D3" s="395"/>
    </row>
    <row r="4" spans="1:4" ht="30.6" customHeight="1">
      <c r="A4" s="72"/>
      <c r="B4" s="108" t="s">
        <v>242</v>
      </c>
      <c r="C4" s="382" t="s">
        <v>242</v>
      </c>
      <c r="D4" s="398" t="s">
        <v>243</v>
      </c>
    </row>
    <row r="5" spans="1:4">
      <c r="A5" s="84" t="s">
        <v>244</v>
      </c>
      <c r="B5" s="90"/>
      <c r="C5" s="375"/>
      <c r="D5" s="396"/>
    </row>
    <row r="6" spans="1:4">
      <c r="A6" s="74" t="s">
        <v>155</v>
      </c>
      <c r="B6" s="90">
        <v>598670.45715000003</v>
      </c>
      <c r="C6" s="375">
        <v>774243.74127999996</v>
      </c>
      <c r="D6" s="396"/>
    </row>
    <row r="7" spans="1:4">
      <c r="A7" s="74" t="s">
        <v>157</v>
      </c>
      <c r="B7" s="90">
        <v>370676.04247000004</v>
      </c>
      <c r="C7" s="375">
        <v>537768.81465999992</v>
      </c>
      <c r="D7" s="396"/>
    </row>
    <row r="8" spans="1:4">
      <c r="A8" s="74" t="s">
        <v>156</v>
      </c>
      <c r="B8" s="90">
        <v>637468.2403200001</v>
      </c>
      <c r="C8" s="375">
        <v>641572.37818</v>
      </c>
      <c r="D8" s="396"/>
    </row>
    <row r="9" spans="1:4">
      <c r="A9" s="74" t="s">
        <v>158</v>
      </c>
      <c r="B9" s="90">
        <v>582.87959999999998</v>
      </c>
      <c r="C9" s="375">
        <v>606.02243999999996</v>
      </c>
      <c r="D9" s="396"/>
    </row>
    <row r="10" spans="1:4">
      <c r="A10" s="74" t="s">
        <v>159</v>
      </c>
      <c r="B10" s="90">
        <v>14132458.016590001</v>
      </c>
      <c r="C10" s="375">
        <v>11870598.700469999</v>
      </c>
      <c r="D10" s="396"/>
    </row>
    <row r="11" spans="1:4">
      <c r="A11" s="74" t="s">
        <v>829</v>
      </c>
      <c r="B11" s="90">
        <v>30822.316170000002</v>
      </c>
      <c r="C11" s="375"/>
      <c r="D11" s="396"/>
    </row>
    <row r="12" spans="1:4">
      <c r="A12" s="74" t="s">
        <v>160</v>
      </c>
      <c r="B12" s="90">
        <v>0</v>
      </c>
      <c r="C12" s="375">
        <v>4964.0531200000005</v>
      </c>
      <c r="D12" s="396"/>
    </row>
    <row r="13" spans="1:4">
      <c r="A13" s="74" t="s">
        <v>162</v>
      </c>
      <c r="B13" s="90">
        <v>9325.0590399999983</v>
      </c>
      <c r="C13" s="375">
        <v>4239.43894</v>
      </c>
      <c r="D13" s="396"/>
    </row>
    <row r="14" spans="1:4">
      <c r="A14" s="74" t="s">
        <v>161</v>
      </c>
      <c r="B14" s="90">
        <v>155056.73890999999</v>
      </c>
      <c r="C14" s="375">
        <v>99271.084370000011</v>
      </c>
      <c r="D14" s="396"/>
    </row>
    <row r="15" spans="1:4">
      <c r="A15" s="74"/>
      <c r="B15" s="90"/>
      <c r="C15" s="375"/>
      <c r="D15" s="396"/>
    </row>
    <row r="16" spans="1:4">
      <c r="A16" s="84" t="s">
        <v>245</v>
      </c>
      <c r="B16" s="91">
        <v>15935059.750250002</v>
      </c>
      <c r="C16" s="374">
        <v>13933264.233459998</v>
      </c>
      <c r="D16" s="396"/>
    </row>
    <row r="17" spans="1:6">
      <c r="A17" s="74"/>
      <c r="B17" s="90"/>
      <c r="C17" s="375"/>
      <c r="D17" s="396"/>
    </row>
    <row r="18" spans="1:6">
      <c r="A18" s="74"/>
      <c r="B18" s="90"/>
      <c r="C18" s="375"/>
      <c r="D18" s="396"/>
    </row>
    <row r="19" spans="1:6">
      <c r="A19" s="84" t="s">
        <v>246</v>
      </c>
      <c r="B19" s="90"/>
      <c r="C19" s="375"/>
      <c r="D19" s="396"/>
    </row>
    <row r="20" spans="1:6">
      <c r="A20" s="74" t="s">
        <v>248</v>
      </c>
      <c r="B20" s="90">
        <v>437194.25962000003</v>
      </c>
      <c r="C20" s="375">
        <v>410529.14900999999</v>
      </c>
      <c r="D20" s="396"/>
    </row>
    <row r="21" spans="1:6">
      <c r="A21" s="74" t="s">
        <v>247</v>
      </c>
      <c r="B21" s="90">
        <v>360938.13385000004</v>
      </c>
      <c r="C21" s="375">
        <v>1137915.7366099998</v>
      </c>
      <c r="D21" s="396"/>
    </row>
    <row r="22" spans="1:6">
      <c r="A22" s="74" t="s">
        <v>249</v>
      </c>
      <c r="B22" s="90">
        <v>9377097.5687600002</v>
      </c>
      <c r="C22" s="375">
        <v>8086409.4053299995</v>
      </c>
      <c r="D22" s="396"/>
    </row>
    <row r="23" spans="1:6">
      <c r="A23" s="74" t="s">
        <v>252</v>
      </c>
      <c r="B23" s="90">
        <v>4830360.1424799999</v>
      </c>
      <c r="C23" s="375">
        <v>3433533.90099</v>
      </c>
      <c r="D23" s="396"/>
    </row>
    <row r="24" spans="1:6">
      <c r="A24" s="74" t="s">
        <v>250</v>
      </c>
      <c r="B24" s="90">
        <v>13454.21998</v>
      </c>
      <c r="C24" s="375">
        <v>0</v>
      </c>
      <c r="D24" s="396"/>
    </row>
    <row r="25" spans="1:6">
      <c r="A25" s="74" t="s">
        <v>830</v>
      </c>
      <c r="B25" s="90">
        <v>0</v>
      </c>
      <c r="C25" s="375"/>
      <c r="D25" s="396"/>
    </row>
    <row r="26" spans="1:6">
      <c r="A26" s="74" t="s">
        <v>251</v>
      </c>
      <c r="B26" s="90">
        <v>80197.014469999995</v>
      </c>
      <c r="C26" s="375">
        <v>73781.714540000001</v>
      </c>
      <c r="D26" s="396"/>
    </row>
    <row r="27" spans="1:6">
      <c r="A27" s="74" t="s">
        <v>253</v>
      </c>
      <c r="B27" s="90">
        <v>1191.3697099999999</v>
      </c>
      <c r="C27" s="375">
        <v>1191</v>
      </c>
      <c r="D27" s="396" t="s">
        <v>63</v>
      </c>
    </row>
    <row r="28" spans="1:6">
      <c r="A28" s="74" t="s">
        <v>254</v>
      </c>
      <c r="B28" s="90">
        <v>36.865850000000002</v>
      </c>
      <c r="C28" s="375">
        <v>22.393879999999999</v>
      </c>
      <c r="D28" s="396"/>
    </row>
    <row r="29" spans="1:6">
      <c r="A29" s="74"/>
      <c r="B29" s="90"/>
      <c r="C29" s="375"/>
      <c r="D29" s="396"/>
    </row>
    <row r="30" spans="1:6">
      <c r="A30" s="84" t="s">
        <v>255</v>
      </c>
      <c r="B30" s="91">
        <v>15100469.574720001</v>
      </c>
      <c r="C30" s="374">
        <v>13143383.30036</v>
      </c>
      <c r="D30" s="396"/>
    </row>
    <row r="31" spans="1:6">
      <c r="A31" s="74"/>
      <c r="B31" s="90"/>
      <c r="C31" s="375"/>
      <c r="D31" s="396"/>
      <c r="F31" s="316"/>
    </row>
    <row r="32" spans="1:6">
      <c r="A32" s="74" t="s">
        <v>256</v>
      </c>
      <c r="B32" s="90">
        <v>18151.66243</v>
      </c>
      <c r="C32" s="375">
        <v>18152</v>
      </c>
      <c r="D32" s="396" t="s">
        <v>257</v>
      </c>
      <c r="F32" s="316"/>
    </row>
    <row r="33" spans="1:6">
      <c r="A33" s="74" t="s">
        <v>258</v>
      </c>
      <c r="B33" s="90">
        <v>505608.94293999998</v>
      </c>
      <c r="C33" s="375">
        <v>505609</v>
      </c>
      <c r="D33" s="396" t="s">
        <v>259</v>
      </c>
      <c r="F33" s="316"/>
    </row>
    <row r="34" spans="1:6">
      <c r="A34" s="74" t="s">
        <v>260</v>
      </c>
      <c r="B34" s="90">
        <v>250725.85925000001</v>
      </c>
      <c r="C34" s="375">
        <v>252705</v>
      </c>
      <c r="D34" s="396" t="s">
        <v>261</v>
      </c>
      <c r="F34" s="316"/>
    </row>
    <row r="35" spans="1:6">
      <c r="A35" s="74" t="s">
        <v>262</v>
      </c>
      <c r="B35" s="90">
        <v>60103.710909999994</v>
      </c>
      <c r="C35" s="375">
        <v>13415</v>
      </c>
      <c r="D35" s="396" t="s">
        <v>261</v>
      </c>
      <c r="F35" s="316"/>
    </row>
    <row r="36" spans="1:6">
      <c r="A36" s="74"/>
      <c r="B36" s="90"/>
      <c r="C36" s="375"/>
      <c r="D36" s="396"/>
      <c r="F36" s="316"/>
    </row>
    <row r="37" spans="1:6">
      <c r="A37" s="84" t="s">
        <v>263</v>
      </c>
      <c r="B37" s="91">
        <v>834590.17553000001</v>
      </c>
      <c r="C37" s="374">
        <v>789880.60537</v>
      </c>
      <c r="D37" s="396"/>
      <c r="F37" s="316"/>
    </row>
    <row r="38" spans="1:6">
      <c r="A38" s="84"/>
      <c r="B38" s="91"/>
      <c r="C38" s="374"/>
      <c r="D38" s="396"/>
      <c r="F38" s="316"/>
    </row>
    <row r="39" spans="1:6">
      <c r="A39" s="84" t="s">
        <v>264</v>
      </c>
      <c r="B39" s="91">
        <v>15935059.750250001</v>
      </c>
      <c r="C39" s="374">
        <v>13933263.90573</v>
      </c>
      <c r="D39" s="397"/>
    </row>
  </sheetData>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8B97DFEB65144BAF309B20B516CDD3" ma:contentTypeVersion="6" ma:contentTypeDescription="Create a new document." ma:contentTypeScope="" ma:versionID="265f59cdb714d98ff6c98366eb69cf51">
  <xsd:schema xmlns:xsd="http://www.w3.org/2001/XMLSchema" xmlns:xs="http://www.w3.org/2001/XMLSchema" xmlns:p="http://schemas.microsoft.com/office/2006/metadata/properties" xmlns:ns2="0cd3aa81-7bfd-48c2-8865-d2725458dd0c" xmlns:ns3="de6d9201-d0ee-4c36-b653-71bd5bb04c41" targetNamespace="http://schemas.microsoft.com/office/2006/metadata/properties" ma:root="true" ma:fieldsID="b4d4f80ea36ed89f0646517c2c0eb4e6" ns2:_="" ns3:_="">
    <xsd:import namespace="0cd3aa81-7bfd-48c2-8865-d2725458dd0c"/>
    <xsd:import namespace="de6d9201-d0ee-4c36-b653-71bd5bb04c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d3aa81-7bfd-48c2-8865-d2725458dd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6d9201-d0ee-4c36-b653-71bd5bb04c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23CFFA-83DA-43DF-82E2-F6AB949B0400}">
  <ds:schemaRefs>
    <ds:schemaRef ds:uri="http://purl.org/dc/elements/1.1/"/>
    <ds:schemaRef ds:uri="http://schemas.microsoft.com/office/2006/documentManagement/types"/>
    <ds:schemaRef ds:uri="http://purl.org/dc/terms/"/>
    <ds:schemaRef ds:uri="http://schemas.openxmlformats.org/package/2006/metadata/core-properties"/>
    <ds:schemaRef ds:uri="de6d9201-d0ee-4c36-b653-71bd5bb04c41"/>
    <ds:schemaRef ds:uri="http://purl.org/dc/dcmitype/"/>
    <ds:schemaRef ds:uri="http://schemas.microsoft.com/office/infopath/2007/PartnerControls"/>
    <ds:schemaRef ds:uri="0cd3aa81-7bfd-48c2-8865-d2725458dd0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226C894-3BB6-41D4-B845-BD895B023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d3aa81-7bfd-48c2-8865-d2725458dd0c"/>
    <ds:schemaRef ds:uri="de6d9201-d0ee-4c36-b653-71bd5bb04c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F72790-D927-46E7-937B-E22A35CBF3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Pool van der, J (Jan)</dc:creator>
  <cp:keywords/>
  <dc:description/>
  <cp:lastModifiedBy>Susan Sas (JGM)</cp:lastModifiedBy>
  <cp:revision/>
  <cp:lastPrinted>2023-05-01T07:35:53Z</cp:lastPrinted>
  <dcterms:created xsi:type="dcterms:W3CDTF">2022-03-01T17:17:39Z</dcterms:created>
  <dcterms:modified xsi:type="dcterms:W3CDTF">2024-05-30T08:39:54Z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0x010100C08B97DFEB65144BAF309B20B516CDD3</vt:lpwstr>
  </property>
  <property fmtid="{D5CDD505-2E9C-101B-9397-08002B2CF9AE}" pid="3" name="MSIP_Label_d060a614-08b9-4234-971c-9dfde38f0f70_Enabled">
    <vt:lpwstr>true</vt:lpwstr>
  </property>
  <property fmtid="{D5CDD505-2E9C-101B-9397-08002B2CF9AE}" pid="4" name="MSIP_Label_d060a614-08b9-4234-971c-9dfde38f0f70_SetDate">
    <vt:lpwstr>2024-05-30T08:34:43Z</vt:lpwstr>
  </property>
  <property fmtid="{D5CDD505-2E9C-101B-9397-08002B2CF9AE}" pid="5" name="MSIP_Label_d060a614-08b9-4234-971c-9dfde38f0f70_Method">
    <vt:lpwstr>Privileged</vt:lpwstr>
  </property>
  <property fmtid="{D5CDD505-2E9C-101B-9397-08002B2CF9AE}" pid="6" name="MSIP_Label_d060a614-08b9-4234-971c-9dfde38f0f70_Name">
    <vt:lpwstr>Publiek</vt:lpwstr>
  </property>
  <property fmtid="{D5CDD505-2E9C-101B-9397-08002B2CF9AE}" pid="7" name="MSIP_Label_d060a614-08b9-4234-971c-9dfde38f0f70_SiteId">
    <vt:lpwstr>c37ef212-d4a3-44b6-92df-0d1dff85604f</vt:lpwstr>
  </property>
  <property fmtid="{D5CDD505-2E9C-101B-9397-08002B2CF9AE}" pid="8" name="MSIP_Label_d060a614-08b9-4234-971c-9dfde38f0f70_ActionId">
    <vt:lpwstr>52c4e28c-f9aa-44e0-9eee-bccac4b90d1d</vt:lpwstr>
  </property>
  <property fmtid="{D5CDD505-2E9C-101B-9397-08002B2CF9AE}" pid="9" name="MSIP_Label_d060a614-08b9-4234-971c-9dfde38f0f70_ContentBits">
    <vt:lpwstr>0</vt:lpwstr>
  </property>
</Properties>
</file>