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3713" documentId="8_{F6BDCB26-2B5D-4916-88AC-5DF48B720B9A}" xr6:coauthVersionLast="47" xr6:coauthVersionMax="47" xr10:uidLastSave="{7F0E83FE-3D49-4606-8879-9F3BD3709BF9}"/>
  <workbookProtection workbookAlgorithmName="SHA-512" workbookHashValue="H0BlFbxAMfKN0q2e2GlSqEqNgREMlgM3oKw7Sl+66BjRUo+H4D6/ExrZgpxequ9ZMp2oJ39UWu+fo6XzZW67sQ==" workbookSaltValue="QYjiKGkP5v1wIwkmj+WU8g==" workbookSpinCount="100000" lockStructure="1"/>
  <bookViews>
    <workbookView xWindow="28680" yWindow="-120" windowWidth="38640" windowHeight="15720" tabRatio="973" firstSheet="1" activeTab="1" xr2:uid="{93AF3602-1F02-4E41-911E-93F55D9DE59A}"/>
  </bookViews>
  <sheets>
    <sheet name="Review MM + WC" sheetId="123" state="hidden" r:id="rId1"/>
    <sheet name="Font" sheetId="119" r:id="rId2"/>
    <sheet name="Table of contents" sheetId="7" r:id="rId3"/>
    <sheet name="EU OV1" sheetId="1" r:id="rId4"/>
    <sheet name="EU KM1" sheetId="2" r:id="rId5"/>
    <sheet name="EU INS1" sheetId="3" r:id="rId6"/>
    <sheet name="EU INS2" sheetId="5" r:id="rId7"/>
    <sheet name="EU OVC" sheetId="6" r:id="rId8"/>
    <sheet name="EU CMS1" sheetId="11" r:id="rId9"/>
    <sheet name="EU CMS2" sheetId="12" r:id="rId10"/>
    <sheet name="Table EU OVA" sheetId="13" r:id="rId11"/>
    <sheet name="Table EU OVB" sheetId="14" r:id="rId12"/>
    <sheet name="Template EU LI1 " sheetId="15" r:id="rId13"/>
    <sheet name="Template EU LI2" sheetId="16" r:id="rId14"/>
    <sheet name="Template EU LI3" sheetId="18" r:id="rId15"/>
    <sheet name="Table EU LIA" sheetId="19" r:id="rId16"/>
    <sheet name="Table EU LIB" sheetId="20" r:id="rId17"/>
    <sheet name="Template EU PV1" sheetId="21" r:id="rId18"/>
    <sheet name="Template EU CC1" sheetId="22" r:id="rId19"/>
    <sheet name="Table EU CCA  " sheetId="24" r:id="rId20"/>
    <sheet name="Template EU CC2 " sheetId="23" r:id="rId21"/>
    <sheet name="EU CCyB1" sheetId="25" r:id="rId22"/>
    <sheet name="EU CCyB2" sheetId="26" r:id="rId23"/>
    <sheet name="EU LR1 - LRSum" sheetId="27" r:id="rId24"/>
    <sheet name="EU LR2 - LRCom" sheetId="28" r:id="rId25"/>
    <sheet name="EU LR3 - LRSpl" sheetId="29" r:id="rId26"/>
    <sheet name="EU LRA" sheetId="30" r:id="rId27"/>
    <sheet name="EU LIQA" sheetId="31" r:id="rId28"/>
    <sheet name="EU LIQ1" sheetId="32" r:id="rId29"/>
    <sheet name="EU LIQB" sheetId="33" r:id="rId30"/>
    <sheet name="EU LIQ2-Q1" sheetId="34" r:id="rId31"/>
    <sheet name="EU LIQ2-Q2" sheetId="120" r:id="rId32"/>
    <sheet name="EU LIQ2-Q3" sheetId="121" r:id="rId33"/>
    <sheet name="EU LIQ2-Q4" sheetId="122" r:id="rId34"/>
    <sheet name="Table EU CRA" sheetId="35" r:id="rId35"/>
    <sheet name="Table EU CRB" sheetId="36" r:id="rId36"/>
    <sheet name="Template EU CR1" sheetId="37" r:id="rId37"/>
    <sheet name="Template EU CR1-A" sheetId="38" r:id="rId38"/>
    <sheet name="Template EU CR2" sheetId="39" r:id="rId39"/>
    <sheet name="Template EU CR2a" sheetId="41" r:id="rId40"/>
    <sheet name="Template EU CQ1" sheetId="40" r:id="rId41"/>
    <sheet name="Template EU CQ2" sheetId="42" r:id="rId42"/>
    <sheet name="Template EU CQ3" sheetId="43" r:id="rId43"/>
    <sheet name="Template EU CQ4" sheetId="44" r:id="rId44"/>
    <sheet name="Template EU CQ5" sheetId="45" r:id="rId45"/>
    <sheet name="Template EU CQ6" sheetId="46" r:id="rId46"/>
    <sheet name="Template EU CQ7" sheetId="47" r:id="rId47"/>
    <sheet name="Template EU CQ8" sheetId="48" r:id="rId48"/>
    <sheet name="EU CRC" sheetId="49" r:id="rId49"/>
    <sheet name="EU CR3" sheetId="50" r:id="rId50"/>
    <sheet name="EU CRD" sheetId="51" r:id="rId51"/>
    <sheet name="EU CR4" sheetId="52" r:id="rId52"/>
    <sheet name="EU CR5" sheetId="53" r:id="rId53"/>
    <sheet name="EU CRE" sheetId="54" r:id="rId54"/>
    <sheet name="EU CR6" sheetId="55" r:id="rId55"/>
    <sheet name="EU CR6-A" sheetId="56" r:id="rId56"/>
    <sheet name="EU CR7" sheetId="57" r:id="rId57"/>
    <sheet name="EU CR7-A" sheetId="58" r:id="rId58"/>
    <sheet name="EU CR8" sheetId="59" r:id="rId59"/>
    <sheet name="EU CR9" sheetId="60" r:id="rId60"/>
    <sheet name="EU CR9.1" sheetId="61" r:id="rId61"/>
    <sheet name="EU CR10 " sheetId="62" r:id="rId62"/>
    <sheet name="Table EU CCRA" sheetId="63" r:id="rId63"/>
    <sheet name="Template EU CCR1" sheetId="64" r:id="rId64"/>
    <sheet name="Template EU CCR3" sheetId="65" r:id="rId65"/>
    <sheet name="Template EU CCR4" sheetId="66" r:id="rId66"/>
    <sheet name="Template EU CCR5" sheetId="67" r:id="rId67"/>
    <sheet name="Template EU CCR6" sheetId="68" r:id="rId68"/>
    <sheet name="Template EU CCR7" sheetId="69" r:id="rId69"/>
    <sheet name="Template EU CCR8" sheetId="70" r:id="rId70"/>
    <sheet name="Table SECA" sheetId="71" r:id="rId71"/>
    <sheet name="Template EU SEC1" sheetId="72" r:id="rId72"/>
    <sheet name="Template EU SEC2" sheetId="73" r:id="rId73"/>
    <sheet name="Template EU SEC3" sheetId="74" r:id="rId74"/>
    <sheet name="Template EU SEC4" sheetId="75" r:id="rId75"/>
    <sheet name="Template EU SEC5" sheetId="76" r:id="rId76"/>
    <sheet name="EU MRA" sheetId="77" r:id="rId77"/>
    <sheet name="EU MR1" sheetId="78" r:id="rId78"/>
    <sheet name="EU MRB" sheetId="79" r:id="rId79"/>
    <sheet name="EU MR2" sheetId="80" r:id="rId80"/>
    <sheet name="EU MR 3" sheetId="81" r:id="rId81"/>
    <sheet name="Table EU CVAA" sheetId="82" r:id="rId82"/>
    <sheet name="Template EU CVA1" sheetId="83" r:id="rId83"/>
    <sheet name="Table EU CVAB" sheetId="85" r:id="rId84"/>
    <sheet name="Template EU CVA2" sheetId="84" r:id="rId85"/>
    <sheet name="Template EU CVA3" sheetId="86" r:id="rId86"/>
    <sheet name="Template EU CVA4" sheetId="87" r:id="rId87"/>
    <sheet name="Table EU ORA" sheetId="88" r:id="rId88"/>
    <sheet name="Template EU OR1" sheetId="89" r:id="rId89"/>
    <sheet name="Template EU OR2" sheetId="90" r:id="rId90"/>
    <sheet name="Template EU OR3" sheetId="91" r:id="rId91"/>
    <sheet name="Table EU IRRBBA" sheetId="92" r:id="rId92"/>
    <sheet name="Template EU IRRBB1" sheetId="93" r:id="rId93"/>
    <sheet name="REMA" sheetId="94" r:id="rId94"/>
    <sheet name="REM1" sheetId="95" r:id="rId95"/>
    <sheet name="REM2" sheetId="96" r:id="rId96"/>
    <sheet name="REM3" sheetId="97" r:id="rId97"/>
    <sheet name="REM4" sheetId="98" r:id="rId98"/>
    <sheet name="REM5" sheetId="99" r:id="rId99"/>
    <sheet name="Template EU AE1" sheetId="100" r:id="rId100"/>
    <sheet name="Template EU AE2" sheetId="101" r:id="rId101"/>
    <sheet name="Template EU AE3" sheetId="102" r:id="rId102"/>
    <sheet name="Table EU AE4" sheetId="103" r:id="rId103"/>
    <sheet name="Qualitative-Environmental risk" sheetId="104" r:id="rId104"/>
    <sheet name="Qualitative-Social risk" sheetId="105" r:id="rId105"/>
    <sheet name="Qualitative-Governance risk" sheetId="106" r:id="rId106"/>
    <sheet name="1.CC Transition risk-Banking b." sheetId="107" r:id="rId107"/>
    <sheet name="2.CC Trans-BB.RE collateral" sheetId="108" r:id="rId108"/>
    <sheet name="3.CC Trans-BB.alignment metrics" sheetId="109" r:id="rId109"/>
    <sheet name="4.CC Transition-toppollutcomp" sheetId="110" r:id="rId110"/>
    <sheet name="5.CC Physical risk" sheetId="111" r:id="rId111"/>
    <sheet name="6. Summary GAR " sheetId="112" r:id="rId112"/>
    <sheet name="7.Mitigating actions-GAR assets" sheetId="113" r:id="rId113"/>
    <sheet name="8.Mitigating actions - GAR %" sheetId="114" r:id="rId114"/>
    <sheet name="9.Mitigating actions-BTAR" sheetId="115" r:id="rId115"/>
    <sheet name="10.Other mitigating actions" sheetId="116" r:id="rId116"/>
    <sheet name="EU CAE1" sheetId="117" r:id="rId117"/>
  </sheets>
  <externalReferences>
    <externalReference r:id="rId118"/>
  </externalReferences>
  <definedNames>
    <definedName name="_xlnm._FilterDatabase" localSheetId="0" hidden="1">'Review MM + WC'!$A$4:$H$113</definedName>
    <definedName name="_xlnm._FilterDatabase" localSheetId="86" hidden="1">'Template EU CVA4'!$B$2:$B$3</definedName>
    <definedName name="_ftn1" localSheetId="80">'EU MR 3'!$D$15</definedName>
    <definedName name="_ftnref1" localSheetId="80">'EU MR 3'!#REF!</definedName>
    <definedName name="_Toc510626265" localSheetId="2">'Table of contents'!#REF!</definedName>
    <definedName name="_Toc510626266" localSheetId="2">'Table of contents'!#REF!</definedName>
    <definedName name="_Toc510626267" localSheetId="2">'Table of contents'!#REF!</definedName>
    <definedName name="_Toc510626268" localSheetId="2">'Table of contents'!#REF!</definedName>
    <definedName name="_Toc510626269" localSheetId="2">'Table of contents'!#REF!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06">'1.CC Transition risk-Banking b.'!$A$1:$C$8</definedName>
    <definedName name="_xlnm.Print_Area" localSheetId="115">'10.Other mitigating actions'!$A$1:$C$8</definedName>
    <definedName name="_xlnm.Print_Area" localSheetId="107">'2.CC Trans-BB.RE collateral'!$A$1:$C$8</definedName>
    <definedName name="_xlnm.Print_Area" localSheetId="108">'3.CC Trans-BB.alignment metrics'!$A$1:$C$8</definedName>
    <definedName name="_xlnm.Print_Area" localSheetId="109">'4.CC Transition-toppollutcomp'!$A$1:$C$8</definedName>
    <definedName name="_xlnm.Print_Area" localSheetId="110">'5.CC Physical risk'!$A$1:$C$8</definedName>
    <definedName name="_xlnm.Print_Area" localSheetId="111">'6. Summary GAR '!$A$1:$C$8</definedName>
    <definedName name="_xlnm.Print_Area" localSheetId="112">'7.Mitigating actions-GAR assets'!$A$1:$C$8</definedName>
    <definedName name="_xlnm.Print_Area" localSheetId="113">'8.Mitigating actions - GAR %'!$A$1:$C$8</definedName>
    <definedName name="_xlnm.Print_Area" localSheetId="114">'9.Mitigating actions-BTAR'!$A$1:$C$6</definedName>
    <definedName name="_xlnm.Print_Area" localSheetId="116">'EU CAE1'!$A$1:$C$8</definedName>
    <definedName name="_xlnm.Print_Area" localSheetId="21">'EU CCyB1'!$A$1:$Q$22</definedName>
    <definedName name="_xlnm.Print_Area" localSheetId="22">'EU CCyB2'!$A$1:$E$9</definedName>
    <definedName name="_xlnm.Print_Area" localSheetId="8">'EU CMS1'!$A$1:$I$25</definedName>
    <definedName name="_xlnm.Print_Area" localSheetId="9">'EU CMS2'!$A$1:$I$39</definedName>
    <definedName name="_xlnm.Print_Area" localSheetId="61">'EU CR10 '!$A$1:$C$8</definedName>
    <definedName name="_xlnm.Print_Area" localSheetId="49">'EU CR3'!$A$1:$I$16</definedName>
    <definedName name="_xlnm.Print_Area" localSheetId="51">'EU CR4'!$A$1:$J$34</definedName>
    <definedName name="_xlnm.Print_Area" localSheetId="52">'EU CR5'!$A$1:$AE$40</definedName>
    <definedName name="_xlnm.Print_Area" localSheetId="54">'EU CR6'!$A$1:$P$27</definedName>
    <definedName name="_xlnm.Print_Area" localSheetId="55">'EU CR6-A'!$A$1:$I$25</definedName>
    <definedName name="_xlnm.Print_Area" localSheetId="56">'EU CR7'!$A$1:$C$8</definedName>
    <definedName name="_xlnm.Print_Area" localSheetId="57">'EU CR7-A'!$A$1:$C$8</definedName>
    <definedName name="_xlnm.Print_Area" localSheetId="58">'EU CR8'!$A$1:$E$15</definedName>
    <definedName name="_xlnm.Print_Area" localSheetId="59">'EU CR9'!$A$1:$J$49</definedName>
    <definedName name="_xlnm.Print_Area" localSheetId="60">'EU CR9.1'!$A$1:$C$8</definedName>
    <definedName name="_xlnm.Print_Area" localSheetId="48">'EU CRC'!$A$1:$F$12</definedName>
    <definedName name="_xlnm.Print_Area" localSheetId="50">'EU CRD'!$A$1:$F$9</definedName>
    <definedName name="_xlnm.Print_Area" localSheetId="53">'EU CRE'!$A$1:$F$12</definedName>
    <definedName name="_xlnm.Print_Area" localSheetId="5">'EU INS1'!$A$1:$C$8</definedName>
    <definedName name="_xlnm.Print_Area" localSheetId="6">'EU INS2'!$A$1:$C$8</definedName>
    <definedName name="_xlnm.Print_Area" localSheetId="4">'EU KM1'!$A$1:$I$59</definedName>
    <definedName name="_xlnm.Print_Area" localSheetId="28">'EU LIQ1'!$A$1:$L$42</definedName>
    <definedName name="_xlnm.Print_Area" localSheetId="30">'EU LIQ2-Q1'!$A$1:$I$45</definedName>
    <definedName name="_xlnm.Print_Area" localSheetId="31">'EU LIQ2-Q2'!$A$1:$I$45</definedName>
    <definedName name="_xlnm.Print_Area" localSheetId="32">'EU LIQ2-Q3'!$A$1:$I$47</definedName>
    <definedName name="_xlnm.Print_Area" localSheetId="33">'EU LIQ2-Q4'!$A$1:$I$45</definedName>
    <definedName name="_xlnm.Print_Area" localSheetId="27">'EU LIQA'!$A$1:$E$18</definedName>
    <definedName name="_xlnm.Print_Area" localSheetId="29">'EU LIQB'!$A$1:$E$13</definedName>
    <definedName name="_xlnm.Print_Area" localSheetId="23">'EU LR1 - LRSum'!$A$1:$E$23</definedName>
    <definedName name="_xlnm.Print_Area" localSheetId="24">'EU LR2 - LRCom'!$A$1:$G$75</definedName>
    <definedName name="_xlnm.Print_Area" localSheetId="25">'EU LR3 - LRSpl'!$A$1:$E$20</definedName>
    <definedName name="_xlnm.Print_Area" localSheetId="26">'EU LRA'!$A$1:$E$8</definedName>
    <definedName name="_xlnm.Print_Area" localSheetId="80">'EU MR 3'!$A$1:$H$15</definedName>
    <definedName name="_xlnm.Print_Area" localSheetId="77">'EU MR1'!$A$1:$C$8</definedName>
    <definedName name="_xlnm.Print_Area" localSheetId="79">'EU MR2'!$A$1:$C$8</definedName>
    <definedName name="_xlnm.Print_Area" localSheetId="76">'EU MRA'!$A$1:$E$9</definedName>
    <definedName name="_xlnm.Print_Area" localSheetId="78">'EU MRB'!$A$1:$C$8</definedName>
    <definedName name="_xlnm.Print_Area" localSheetId="3">'EU OV1'!$A$1:$G$48</definedName>
    <definedName name="_xlnm.Print_Area" localSheetId="7">'EU OVC'!$A$1:$F$8</definedName>
    <definedName name="_xlnm.Print_Area" localSheetId="1">Font!$A$1:$I$34</definedName>
    <definedName name="_xlnm.Print_Area" localSheetId="103">'Qualitative-Environmental risk'!$A$1:$C$7</definedName>
    <definedName name="_xlnm.Print_Area" localSheetId="105">'Qualitative-Governance risk'!$A$1:$C$7</definedName>
    <definedName name="_xlnm.Print_Area" localSheetId="104">'Qualitative-Social risk'!$A$1:$C$7</definedName>
    <definedName name="_xlnm.Print_Area" localSheetId="94">'REM1'!$A$1:$J$29</definedName>
    <definedName name="_xlnm.Print_Area" localSheetId="95">'REM2'!$A$1:$C$8</definedName>
    <definedName name="_xlnm.Print_Area" localSheetId="96">'REM3'!$A$1:$L$31</definedName>
    <definedName name="_xlnm.Print_Area" localSheetId="97">'REM4'!$A$1:$C$8</definedName>
    <definedName name="_xlnm.Print_Area" localSheetId="98">'REM5'!$A$1:$N$14</definedName>
    <definedName name="_xlnm.Print_Area" localSheetId="93">REMA!$A$1:$C$9</definedName>
    <definedName name="_xlnm.Print_Area" localSheetId="102">'Table EU AE4'!$A$1:$E$8</definedName>
    <definedName name="_xlnm.Print_Area" localSheetId="19">'Table EU CCA  '!$A$1:$E$57</definedName>
    <definedName name="_xlnm.Print_Area" localSheetId="62">'Table EU CCRA'!$A$1:$E$10</definedName>
    <definedName name="_xlnm.Print_Area" localSheetId="34">'Table EU CRA'!$A$1:$U$10</definedName>
    <definedName name="_xlnm.Print_Area" localSheetId="35">'Table EU CRB'!$A$1:$E$9</definedName>
    <definedName name="_xlnm.Print_Area" localSheetId="81">'Table EU CVAA'!$A$1:$E$7</definedName>
    <definedName name="_xlnm.Print_Area" localSheetId="83">'Table EU CVAB'!$A$1:$E$8</definedName>
    <definedName name="_xlnm.Print_Area" localSheetId="91">'Table EU IRRBBA'!$A$1:$F$16</definedName>
    <definedName name="_xlnm.Print_Area" localSheetId="15">'Table EU LIA'!$A$1:$F$8</definedName>
    <definedName name="_xlnm.Print_Area" localSheetId="16">'Table EU LIB'!$A$1:$C$8</definedName>
    <definedName name="_xlnm.Print_Area" localSheetId="87">'Table EU ORA'!$A$1:$F$18</definedName>
    <definedName name="_xlnm.Print_Area" localSheetId="10">'Table EU OVA'!$A$1:$F$13</definedName>
    <definedName name="_xlnm.Print_Area" localSheetId="11">'Table EU OVB'!$A$1:$F$11</definedName>
    <definedName name="_xlnm.Print_Area" localSheetId="70">'Table SECA'!$A$1:$C$8</definedName>
    <definedName name="_xlnm.Print_Area" localSheetId="99">'Template EU AE1'!$A$1:$L$16</definedName>
    <definedName name="_xlnm.Print_Area" localSheetId="100">'Template EU AE2'!$A$1:$H$22</definedName>
    <definedName name="_xlnm.Print_Area" localSheetId="101">'Template EU AE3'!$A$1:$F$7</definedName>
    <definedName name="_xlnm.Print_Area" localSheetId="18">'Template EU CC1'!$A$1:$F$123</definedName>
    <definedName name="_xlnm.Print_Area" localSheetId="20">'Template EU CC2 '!$A$1:$G$34</definedName>
    <definedName name="_xlnm.Print_Area" localSheetId="63">'Template EU CCR1'!$A$1:$L$18</definedName>
    <definedName name="_xlnm.Print_Area" localSheetId="64">'Template EU CCR3'!$A$1:$P$19</definedName>
    <definedName name="_xlnm.Print_Area" localSheetId="65">'Template EU CCR4'!$A$1:$C$8</definedName>
    <definedName name="_xlnm.Print_Area" localSheetId="66">'Template EU CCR5'!$A$1:$L$18</definedName>
    <definedName name="_xlnm.Print_Area" localSheetId="67">'Template EU CCR6'!$A$1:$C$8</definedName>
    <definedName name="_xlnm.Print_Area" localSheetId="68">'Template EU CCR7'!$A$1:$C$8</definedName>
    <definedName name="_xlnm.Print_Area" localSheetId="69">'Template EU CCR8'!$A$1:$F$27</definedName>
    <definedName name="_xlnm.Print_Area" localSheetId="40">'Template EU CQ1'!$A$1:$L$19</definedName>
    <definedName name="_xlnm.Print_Area" localSheetId="41">'Template EU CQ2'!$A$1:$C$8</definedName>
    <definedName name="_xlnm.Print_Area" localSheetId="42">'Template EU CQ3'!$A$1:$P$33</definedName>
    <definedName name="_xlnm.Print_Area" localSheetId="43">'Template EU CQ4'!$A$1:$K$23</definedName>
    <definedName name="_xlnm.Print_Area" localSheetId="44">'Template EU CQ5'!$A$1:$J$28</definedName>
    <definedName name="_xlnm.Print_Area" localSheetId="45">'Template EU CQ6'!$A$1:$B$8</definedName>
    <definedName name="_xlnm.Print_Area" localSheetId="46">'Template EU CQ7'!$A$1:$C$8</definedName>
    <definedName name="_xlnm.Print_Area" localSheetId="47">'Template EU CQ8'!$A$1:$C$8</definedName>
    <definedName name="_xlnm.Print_Area" localSheetId="36">'Template EU CR1'!$A$1:$S$32</definedName>
    <definedName name="_xlnm.Print_Area" localSheetId="37">'Template EU CR1-A'!$A$1:$J$10</definedName>
    <definedName name="_xlnm.Print_Area" localSheetId="38">'Template EU CR2'!$A$1:$C$8</definedName>
    <definedName name="_xlnm.Print_Area" localSheetId="39">'Template EU CR2a'!$A$1:$C$8</definedName>
    <definedName name="_xlnm.Print_Area" localSheetId="82">'Template EU CVA1'!$A$1:$C$8</definedName>
    <definedName name="_xlnm.Print_Area" localSheetId="84">'Template EU CVA2'!$A$1:$F$14</definedName>
    <definedName name="_xlnm.Print_Area" localSheetId="85">'Template EU CVA3'!$A$1:$C$8</definedName>
    <definedName name="_xlnm.Print_Area" localSheetId="86">'Template EU CVA4'!$A$1:$C$8</definedName>
    <definedName name="_xlnm.Print_Area" localSheetId="92">'Template EU IRRBB1'!$A$1:$K$20</definedName>
    <definedName name="_xlnm.Print_Area" localSheetId="12">'Template EU LI1 '!$A$1:$K$27</definedName>
    <definedName name="_xlnm.Print_Area" localSheetId="13">'Template EU LI2'!$A$1:$I$20</definedName>
    <definedName name="_xlnm.Print_Area" localSheetId="14">'Template EU LI3'!$A$1:$C$5</definedName>
    <definedName name="_xlnm.Print_Area" localSheetId="88">'Template EU OR1'!$A$1:$C$8</definedName>
    <definedName name="_xlnm.Print_Area" localSheetId="89">'Template EU OR2'!$A$6:$H$35</definedName>
    <definedName name="_xlnm.Print_Area" localSheetId="90">'Template EU OR3'!$A$7:$H$16</definedName>
    <definedName name="_xlnm.Print_Area" localSheetId="17">'Template EU PV1'!$A$1:$N$20</definedName>
    <definedName name="_xlnm.Print_Area" localSheetId="71">'Template EU SEC1'!$A$1:$C$8</definedName>
    <definedName name="_xlnm.Print_Area" localSheetId="72">'Template EU SEC2'!$A$1:$C$8</definedName>
    <definedName name="_xlnm.Print_Area" localSheetId="73">'Template EU SEC3'!$A$1:$C$8</definedName>
    <definedName name="_xlnm.Print_Area" localSheetId="74">'Template EU SEC4'!$A$1:$C$8</definedName>
    <definedName name="_xlnm.Print_Area" localSheetId="75">'Template EU SEC5'!$A$1:$C$8</definedName>
    <definedName name="_xlnm.Print_Titles" localSheetId="2">'Table of contents'!$1:$3</definedName>
    <definedName name="_xlnm.Print_Titles" localSheetId="18">'Template EU CC1'!$5:$5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 l="1"/>
  <c r="T7" i="35"/>
  <c r="H14" i="44" l="1"/>
  <c r="D19" i="45" l="1"/>
  <c r="D20" i="45"/>
  <c r="D21" i="45"/>
  <c r="C47" i="1" l="1"/>
  <c r="B4" i="117"/>
  <c r="B4" i="116"/>
  <c r="B4" i="115"/>
  <c r="B4" i="114"/>
  <c r="B4" i="113"/>
  <c r="B4" i="112"/>
  <c r="B4" i="111"/>
  <c r="B4" i="110"/>
  <c r="B4" i="108"/>
  <c r="B4" i="107"/>
  <c r="B4" i="106"/>
  <c r="B4" i="105"/>
  <c r="B4" i="104"/>
  <c r="D7" i="103"/>
  <c r="D6" i="103"/>
  <c r="M13" i="99"/>
  <c r="L13" i="99"/>
  <c r="K13" i="99"/>
  <c r="J13" i="99"/>
  <c r="I13" i="99"/>
  <c r="H13" i="99"/>
  <c r="G13" i="99"/>
  <c r="F13" i="99"/>
  <c r="E13" i="99"/>
  <c r="D13" i="99"/>
  <c r="M12" i="99"/>
  <c r="L12" i="99"/>
  <c r="K12" i="99"/>
  <c r="J12" i="99"/>
  <c r="I12" i="99"/>
  <c r="H12" i="99"/>
  <c r="G12" i="99"/>
  <c r="F12" i="99"/>
  <c r="E12" i="99"/>
  <c r="D12" i="99"/>
  <c r="M11" i="99"/>
  <c r="L11" i="99"/>
  <c r="K11" i="99"/>
  <c r="J11" i="99"/>
  <c r="I11" i="99"/>
  <c r="H11" i="99"/>
  <c r="G11" i="99"/>
  <c r="F11" i="99"/>
  <c r="E11" i="99"/>
  <c r="D11" i="99"/>
  <c r="M10" i="99"/>
  <c r="L10" i="99"/>
  <c r="K10" i="99"/>
  <c r="J10" i="99"/>
  <c r="I10" i="99"/>
  <c r="H10" i="99"/>
  <c r="G10" i="99"/>
  <c r="F10" i="99"/>
  <c r="E10" i="99"/>
  <c r="D10" i="99"/>
  <c r="M9" i="99"/>
  <c r="L9" i="99"/>
  <c r="K9" i="99"/>
  <c r="J9" i="99"/>
  <c r="I9" i="99"/>
  <c r="H9" i="99"/>
  <c r="G9" i="99"/>
  <c r="F9" i="99"/>
  <c r="E9" i="99"/>
  <c r="D9" i="99"/>
  <c r="M8" i="99"/>
  <c r="L8" i="99"/>
  <c r="K8" i="99"/>
  <c r="J8" i="99"/>
  <c r="I8" i="99"/>
  <c r="H8" i="99"/>
  <c r="G8" i="99"/>
  <c r="F8" i="99"/>
  <c r="E8" i="99"/>
  <c r="D8" i="99"/>
  <c r="M7" i="99"/>
  <c r="L7" i="99"/>
  <c r="K7" i="99"/>
  <c r="J7" i="99"/>
  <c r="I7" i="99"/>
  <c r="H7" i="99"/>
  <c r="G7" i="99"/>
  <c r="F7" i="99"/>
  <c r="E7" i="99"/>
  <c r="D7" i="99"/>
  <c r="K30" i="97"/>
  <c r="J30" i="97"/>
  <c r="I30" i="97"/>
  <c r="H30" i="97"/>
  <c r="G30" i="97"/>
  <c r="F30" i="97"/>
  <c r="E30" i="97"/>
  <c r="D30" i="97"/>
  <c r="K29" i="97"/>
  <c r="J29" i="97"/>
  <c r="I29" i="97"/>
  <c r="H29" i="97"/>
  <c r="G29" i="97"/>
  <c r="F29" i="97"/>
  <c r="E29" i="97"/>
  <c r="D29" i="97"/>
  <c r="K28" i="97"/>
  <c r="J28" i="97"/>
  <c r="I28" i="97"/>
  <c r="H28" i="97"/>
  <c r="G28" i="97"/>
  <c r="F28" i="97"/>
  <c r="E28" i="97"/>
  <c r="D28" i="97"/>
  <c r="K27" i="97"/>
  <c r="J27" i="97"/>
  <c r="I27" i="97"/>
  <c r="H27" i="97"/>
  <c r="G27" i="97"/>
  <c r="F27" i="97"/>
  <c r="E27" i="97"/>
  <c r="D27" i="97"/>
  <c r="K26" i="97"/>
  <c r="J26" i="97"/>
  <c r="I26" i="97"/>
  <c r="H26" i="97"/>
  <c r="G26" i="97"/>
  <c r="F26" i="97"/>
  <c r="E26" i="97"/>
  <c r="D26" i="97"/>
  <c r="K25" i="97"/>
  <c r="J25" i="97"/>
  <c r="I25" i="97"/>
  <c r="H25" i="97"/>
  <c r="G25" i="97"/>
  <c r="F25" i="97"/>
  <c r="E25" i="97"/>
  <c r="D25" i="97"/>
  <c r="K24" i="97"/>
  <c r="J24" i="97"/>
  <c r="I24" i="97"/>
  <c r="H24" i="97"/>
  <c r="G24" i="97"/>
  <c r="F24" i="97"/>
  <c r="E24" i="97"/>
  <c r="D24" i="97"/>
  <c r="K23" i="97"/>
  <c r="J23" i="97"/>
  <c r="I23" i="97"/>
  <c r="H23" i="97"/>
  <c r="G23" i="97"/>
  <c r="F23" i="97"/>
  <c r="E23" i="97"/>
  <c r="D23" i="97"/>
  <c r="K22" i="97"/>
  <c r="J22" i="97"/>
  <c r="I22" i="97"/>
  <c r="H22" i="97"/>
  <c r="G22" i="97"/>
  <c r="F22" i="97"/>
  <c r="E22" i="97"/>
  <c r="D22" i="97"/>
  <c r="K21" i="97"/>
  <c r="J21" i="97"/>
  <c r="I21" i="97"/>
  <c r="H21" i="97"/>
  <c r="G21" i="97"/>
  <c r="F21" i="97"/>
  <c r="E21" i="97"/>
  <c r="D21" i="97"/>
  <c r="K20" i="97"/>
  <c r="J20" i="97"/>
  <c r="I20" i="97"/>
  <c r="H20" i="97"/>
  <c r="G20" i="97"/>
  <c r="F20" i="97"/>
  <c r="E20" i="97"/>
  <c r="D20" i="97"/>
  <c r="K19" i="97"/>
  <c r="J19" i="97"/>
  <c r="I19" i="97"/>
  <c r="H19" i="97"/>
  <c r="G19" i="97"/>
  <c r="F19" i="97"/>
  <c r="E19" i="97"/>
  <c r="D19" i="97"/>
  <c r="K18" i="97"/>
  <c r="J18" i="97"/>
  <c r="I18" i="97"/>
  <c r="H18" i="97"/>
  <c r="G18" i="97"/>
  <c r="F18" i="97"/>
  <c r="E18" i="97"/>
  <c r="D18" i="97"/>
  <c r="K17" i="97"/>
  <c r="J17" i="97"/>
  <c r="I17" i="97"/>
  <c r="H17" i="97"/>
  <c r="G17" i="97"/>
  <c r="F17" i="97"/>
  <c r="E17" i="97"/>
  <c r="D17" i="97"/>
  <c r="K16" i="97"/>
  <c r="J16" i="97"/>
  <c r="I16" i="97"/>
  <c r="H16" i="97"/>
  <c r="G16" i="97"/>
  <c r="F16" i="97"/>
  <c r="E16" i="97"/>
  <c r="D16" i="97"/>
  <c r="K15" i="97"/>
  <c r="J15" i="97"/>
  <c r="I15" i="97"/>
  <c r="H15" i="97"/>
  <c r="G15" i="97"/>
  <c r="F15" i="97"/>
  <c r="E15" i="97"/>
  <c r="D15" i="97"/>
  <c r="K14" i="97"/>
  <c r="J14" i="97"/>
  <c r="I14" i="97"/>
  <c r="H14" i="97"/>
  <c r="G14" i="97"/>
  <c r="F14" i="97"/>
  <c r="E14" i="97"/>
  <c r="D14" i="97"/>
  <c r="K13" i="97"/>
  <c r="J13" i="97"/>
  <c r="I13" i="97"/>
  <c r="H13" i="97"/>
  <c r="G13" i="97"/>
  <c r="F13" i="97"/>
  <c r="E13" i="97"/>
  <c r="D13" i="97"/>
  <c r="K12" i="97"/>
  <c r="J12" i="97"/>
  <c r="I12" i="97"/>
  <c r="H12" i="97"/>
  <c r="G12" i="97"/>
  <c r="F12" i="97"/>
  <c r="E12" i="97"/>
  <c r="D12" i="97"/>
  <c r="K11" i="97"/>
  <c r="J11" i="97"/>
  <c r="I11" i="97"/>
  <c r="H11" i="97"/>
  <c r="G11" i="97"/>
  <c r="F11" i="97"/>
  <c r="E11" i="97"/>
  <c r="D11" i="97"/>
  <c r="K10" i="97"/>
  <c r="J10" i="97"/>
  <c r="I10" i="97"/>
  <c r="H10" i="97"/>
  <c r="G10" i="97"/>
  <c r="F10" i="97"/>
  <c r="E10" i="97"/>
  <c r="D10" i="97"/>
  <c r="K9" i="97"/>
  <c r="J9" i="97"/>
  <c r="I9" i="97"/>
  <c r="H9" i="97"/>
  <c r="G9" i="97"/>
  <c r="F9" i="97"/>
  <c r="E9" i="97"/>
  <c r="D9" i="97"/>
  <c r="K8" i="97"/>
  <c r="J8" i="97"/>
  <c r="I8" i="97"/>
  <c r="H8" i="97"/>
  <c r="G8" i="97"/>
  <c r="F8" i="97"/>
  <c r="E8" i="97"/>
  <c r="D8" i="97"/>
  <c r="K7" i="97"/>
  <c r="J7" i="97"/>
  <c r="I7" i="97"/>
  <c r="H7" i="97"/>
  <c r="G7" i="97"/>
  <c r="F7" i="97"/>
  <c r="E7" i="97"/>
  <c r="D7" i="97"/>
  <c r="K6" i="97"/>
  <c r="J6" i="97"/>
  <c r="I6" i="97"/>
  <c r="H6" i="97"/>
  <c r="G6" i="97"/>
  <c r="F6" i="97"/>
  <c r="E6" i="97"/>
  <c r="D6" i="97"/>
  <c r="I28" i="95"/>
  <c r="H28" i="95"/>
  <c r="G28" i="95"/>
  <c r="F28" i="95"/>
  <c r="I27" i="95"/>
  <c r="H27" i="95"/>
  <c r="G27" i="95"/>
  <c r="F27" i="95"/>
  <c r="I26" i="95"/>
  <c r="H26" i="95"/>
  <c r="G26" i="95"/>
  <c r="F26" i="95"/>
  <c r="I25" i="95"/>
  <c r="H25" i="95"/>
  <c r="G25" i="95"/>
  <c r="F25" i="95"/>
  <c r="I24" i="95"/>
  <c r="H24" i="95"/>
  <c r="G24" i="95"/>
  <c r="F24" i="95"/>
  <c r="I23" i="95"/>
  <c r="H23" i="95"/>
  <c r="G23" i="95"/>
  <c r="F23" i="95"/>
  <c r="I22" i="95"/>
  <c r="H22" i="95"/>
  <c r="G22" i="95"/>
  <c r="F22" i="95"/>
  <c r="I21" i="95"/>
  <c r="H21" i="95"/>
  <c r="G21" i="95"/>
  <c r="F21" i="95"/>
  <c r="I20" i="95"/>
  <c r="H20" i="95"/>
  <c r="G20" i="95"/>
  <c r="F20" i="95"/>
  <c r="I19" i="95"/>
  <c r="H19" i="95"/>
  <c r="G19" i="95"/>
  <c r="F19" i="95"/>
  <c r="I18" i="95"/>
  <c r="H18" i="95"/>
  <c r="G18" i="95"/>
  <c r="F18" i="95"/>
  <c r="I17" i="95"/>
  <c r="H17" i="95"/>
  <c r="G17" i="95"/>
  <c r="F17" i="95"/>
  <c r="I16" i="95"/>
  <c r="H16" i="95"/>
  <c r="G16" i="95"/>
  <c r="F16" i="95"/>
  <c r="I15" i="95"/>
  <c r="H15" i="95"/>
  <c r="G15" i="95"/>
  <c r="F15" i="95"/>
  <c r="I14" i="95"/>
  <c r="H14" i="95"/>
  <c r="G14" i="95"/>
  <c r="F14" i="95"/>
  <c r="I13" i="95"/>
  <c r="H13" i="95"/>
  <c r="G13" i="95"/>
  <c r="F13" i="95"/>
  <c r="I12" i="95"/>
  <c r="H12" i="95"/>
  <c r="G12" i="95"/>
  <c r="F12" i="95"/>
  <c r="I11" i="95"/>
  <c r="H11" i="95"/>
  <c r="G11" i="95"/>
  <c r="F11" i="95"/>
  <c r="I10" i="95"/>
  <c r="H10" i="95"/>
  <c r="G10" i="95"/>
  <c r="F10" i="95"/>
  <c r="I9" i="95"/>
  <c r="H9" i="95"/>
  <c r="G9" i="95"/>
  <c r="F9" i="95"/>
  <c r="I8" i="95"/>
  <c r="H8" i="95"/>
  <c r="G8" i="95"/>
  <c r="F8" i="95"/>
  <c r="I7" i="95"/>
  <c r="H7" i="95"/>
  <c r="G7" i="95"/>
  <c r="F7" i="95"/>
  <c r="I6" i="95"/>
  <c r="H6" i="95"/>
  <c r="G6" i="95"/>
  <c r="F6" i="95"/>
  <c r="B5" i="94"/>
  <c r="B4" i="94"/>
  <c r="J19" i="93"/>
  <c r="I19" i="93"/>
  <c r="H19" i="93"/>
  <c r="G19" i="93"/>
  <c r="F19" i="93"/>
  <c r="E19" i="93"/>
  <c r="D19" i="93"/>
  <c r="J18" i="93"/>
  <c r="I18" i="93"/>
  <c r="H18" i="93"/>
  <c r="G18" i="93"/>
  <c r="F18" i="93"/>
  <c r="E18" i="93"/>
  <c r="D18" i="93"/>
  <c r="J17" i="93"/>
  <c r="I17" i="93"/>
  <c r="H17" i="93"/>
  <c r="G17" i="93"/>
  <c r="F17" i="93"/>
  <c r="E17" i="93"/>
  <c r="D17" i="93"/>
  <c r="J16" i="93"/>
  <c r="I16" i="93"/>
  <c r="H16" i="93"/>
  <c r="G16" i="93"/>
  <c r="F16" i="93"/>
  <c r="E16" i="93"/>
  <c r="D16" i="93"/>
  <c r="J15" i="93"/>
  <c r="I15" i="93"/>
  <c r="H15" i="93"/>
  <c r="G15" i="93"/>
  <c r="F15" i="93"/>
  <c r="E15" i="93"/>
  <c r="D15" i="93"/>
  <c r="J14" i="93"/>
  <c r="I14" i="93"/>
  <c r="H14" i="93"/>
  <c r="G14" i="93"/>
  <c r="F14" i="93"/>
  <c r="E14" i="93"/>
  <c r="D14" i="93"/>
  <c r="J13" i="93"/>
  <c r="I13" i="93"/>
  <c r="H13" i="93"/>
  <c r="G13" i="93"/>
  <c r="F13" i="93"/>
  <c r="E13" i="93"/>
  <c r="D13" i="93"/>
  <c r="E15" i="92"/>
  <c r="E14" i="92"/>
  <c r="E13" i="92"/>
  <c r="E12" i="92"/>
  <c r="E11" i="92"/>
  <c r="E10" i="92"/>
  <c r="E9" i="92"/>
  <c r="E8" i="92"/>
  <c r="E7" i="92"/>
  <c r="E6" i="92"/>
  <c r="G11" i="90"/>
  <c r="F11" i="90"/>
  <c r="E11" i="90"/>
  <c r="D11" i="90"/>
  <c r="B4" i="89"/>
  <c r="E17" i="88"/>
  <c r="E16" i="88"/>
  <c r="E15" i="88"/>
  <c r="E14" i="88"/>
  <c r="E13" i="88"/>
  <c r="D7" i="85"/>
  <c r="D6" i="85"/>
  <c r="D5" i="85"/>
  <c r="B5" i="83"/>
  <c r="D6" i="82"/>
  <c r="D5" i="82"/>
  <c r="C14" i="81"/>
  <c r="D8" i="77"/>
  <c r="D7" i="77"/>
  <c r="D6" i="77"/>
  <c r="D5" i="77"/>
  <c r="B4" i="76"/>
  <c r="B4" i="75"/>
  <c r="B4" i="74"/>
  <c r="B4" i="73"/>
  <c r="B4" i="72"/>
  <c r="B5" i="71"/>
  <c r="B5" i="69"/>
  <c r="B5" i="68"/>
  <c r="D9" i="63"/>
  <c r="D8" i="63"/>
  <c r="D7" i="63"/>
  <c r="D6" i="63"/>
  <c r="D5" i="63"/>
  <c r="B7" i="55"/>
  <c r="E10" i="54" l="1"/>
  <c r="E9" i="54"/>
  <c r="E8" i="54"/>
  <c r="E7" i="54"/>
  <c r="E6" i="54"/>
  <c r="E8" i="51"/>
  <c r="E7" i="51"/>
  <c r="E6" i="51"/>
  <c r="E5" i="51"/>
  <c r="E11" i="49"/>
  <c r="E10" i="49"/>
  <c r="E9" i="49"/>
  <c r="E8" i="49"/>
  <c r="E7" i="49"/>
  <c r="D8" i="36"/>
  <c r="D7" i="36"/>
  <c r="D6" i="36"/>
  <c r="D5" i="36"/>
  <c r="T9" i="35"/>
  <c r="T8" i="35"/>
  <c r="T6" i="35"/>
  <c r="B5" i="122"/>
  <c r="B5" i="121"/>
  <c r="B5" i="120"/>
  <c r="B5" i="34"/>
  <c r="D12" i="33"/>
  <c r="D11" i="33"/>
  <c r="D10" i="33"/>
  <c r="D9" i="33"/>
  <c r="D8" i="33"/>
  <c r="D7" i="33"/>
  <c r="D6" i="33"/>
  <c r="D14" i="31"/>
  <c r="D13" i="31"/>
  <c r="D7" i="31"/>
  <c r="D8" i="31"/>
  <c r="D9" i="31"/>
  <c r="D10" i="31"/>
  <c r="D11" i="31"/>
  <c r="D12" i="31"/>
  <c r="D6" i="31"/>
  <c r="D7" i="30"/>
  <c r="D6" i="30"/>
  <c r="E6" i="28"/>
  <c r="D6" i="28"/>
  <c r="D54" i="24"/>
  <c r="D53" i="24"/>
  <c r="D52" i="24"/>
  <c r="D51" i="24"/>
  <c r="D50" i="24"/>
  <c r="D49" i="24"/>
  <c r="D48" i="24"/>
  <c r="D47" i="24"/>
  <c r="D46" i="24"/>
  <c r="D45" i="24"/>
  <c r="D44" i="24"/>
  <c r="D43" i="24"/>
  <c r="D42" i="24"/>
  <c r="D41" i="24"/>
  <c r="D40" i="24"/>
  <c r="D39" i="24"/>
  <c r="D38" i="24"/>
  <c r="D37" i="24"/>
  <c r="D36" i="24"/>
  <c r="D35" i="24"/>
  <c r="D34" i="24"/>
  <c r="D33" i="24"/>
  <c r="D32" i="24"/>
  <c r="D31" i="24"/>
  <c r="D30" i="24"/>
  <c r="D29" i="24"/>
  <c r="D27" i="24"/>
  <c r="D26" i="24"/>
  <c r="D25" i="24"/>
  <c r="D24" i="24"/>
  <c r="D23" i="24"/>
  <c r="D22" i="24"/>
  <c r="D21" i="24"/>
  <c r="D20" i="24"/>
  <c r="D19" i="24"/>
  <c r="D18" i="24"/>
  <c r="D17" i="24"/>
  <c r="D16" i="24"/>
  <c r="D15" i="24"/>
  <c r="D14" i="24"/>
  <c r="D13" i="24"/>
  <c r="D12" i="24"/>
  <c r="D10" i="24"/>
  <c r="D9" i="24"/>
  <c r="D8" i="24"/>
  <c r="D7" i="24"/>
  <c r="D6" i="24"/>
  <c r="F23" i="23"/>
  <c r="F27" i="23"/>
  <c r="F28" i="23"/>
  <c r="F29" i="23"/>
  <c r="C28" i="23"/>
  <c r="C29" i="23"/>
  <c r="C30" i="23"/>
  <c r="C31" i="23"/>
  <c r="C27" i="23"/>
  <c r="C19" i="23"/>
  <c r="C20" i="23"/>
  <c r="C21" i="23"/>
  <c r="C22" i="23"/>
  <c r="C23" i="23"/>
  <c r="C24" i="23"/>
  <c r="C25" i="23"/>
  <c r="C18" i="23"/>
  <c r="C16" i="23"/>
  <c r="C11" i="23"/>
  <c r="C12" i="23"/>
  <c r="C13" i="23"/>
  <c r="C14" i="23"/>
  <c r="C15" i="23"/>
  <c r="C10" i="23"/>
  <c r="E70" i="22"/>
  <c r="E8" i="22"/>
  <c r="E9" i="22"/>
  <c r="E10" i="22"/>
  <c r="E11" i="22"/>
  <c r="E7" i="19"/>
  <c r="E6" i="19"/>
  <c r="D25" i="15"/>
  <c r="E25" i="15"/>
  <c r="F25" i="15"/>
  <c r="G25" i="15"/>
  <c r="H25" i="15"/>
  <c r="I25" i="15"/>
  <c r="J25" i="15"/>
  <c r="C19" i="15"/>
  <c r="C20" i="15"/>
  <c r="C21" i="15"/>
  <c r="C22" i="15"/>
  <c r="C23" i="15"/>
  <c r="C24" i="15"/>
  <c r="C18" i="15"/>
  <c r="J15" i="15"/>
  <c r="I15" i="15"/>
  <c r="H15" i="15"/>
  <c r="G15" i="15"/>
  <c r="F15" i="15"/>
  <c r="E15" i="15"/>
  <c r="D15" i="15"/>
  <c r="C10" i="15"/>
  <c r="C11" i="15"/>
  <c r="C12" i="15"/>
  <c r="C13" i="15"/>
  <c r="C14" i="15"/>
  <c r="C9" i="15"/>
  <c r="E10" i="14"/>
  <c r="E9" i="14"/>
  <c r="E8" i="14"/>
  <c r="E7" i="14"/>
  <c r="E6" i="14"/>
  <c r="E12" i="13"/>
  <c r="E11" i="13"/>
  <c r="E10" i="13"/>
  <c r="E9" i="13"/>
  <c r="E8" i="13"/>
  <c r="E7" i="13"/>
  <c r="E6" i="13"/>
  <c r="E7" i="6"/>
  <c r="E6" i="6"/>
  <c r="E6" i="2" l="1"/>
  <c r="F6" i="2"/>
  <c r="D6" i="2"/>
  <c r="D9" i="15" l="1"/>
  <c r="E9" i="15"/>
  <c r="F9" i="15"/>
  <c r="G9" i="15"/>
  <c r="H9" i="15"/>
  <c r="I9" i="15"/>
  <c r="J9" i="15"/>
  <c r="D10" i="15"/>
  <c r="E10" i="15"/>
  <c r="F10" i="15"/>
  <c r="G10" i="15"/>
  <c r="H10" i="15"/>
  <c r="I10" i="15"/>
  <c r="J10" i="15"/>
  <c r="D11" i="15"/>
  <c r="E11" i="15"/>
  <c r="F11" i="15"/>
  <c r="G11" i="15"/>
  <c r="H11" i="15"/>
  <c r="I11" i="15"/>
  <c r="J11" i="15"/>
  <c r="D12" i="15"/>
  <c r="E12" i="15"/>
  <c r="F12" i="15"/>
  <c r="G12" i="15"/>
  <c r="H12" i="15"/>
  <c r="I12" i="15"/>
  <c r="J12" i="15"/>
  <c r="D13" i="15"/>
  <c r="E13" i="15"/>
  <c r="F13" i="15"/>
  <c r="G13" i="15"/>
  <c r="H13" i="15"/>
  <c r="I13" i="15"/>
  <c r="J13" i="15"/>
  <c r="D14" i="15"/>
  <c r="E14" i="15"/>
  <c r="F14" i="15"/>
  <c r="G14" i="15"/>
  <c r="H14" i="15"/>
  <c r="I14" i="15"/>
  <c r="J14" i="15"/>
  <c r="E19" i="16" l="1"/>
  <c r="G19" i="16"/>
  <c r="D19" i="16"/>
  <c r="G18" i="16" l="1"/>
  <c r="E18" i="16"/>
  <c r="G17" i="16"/>
  <c r="E17" i="16"/>
  <c r="G16" i="16"/>
  <c r="E16" i="16"/>
  <c r="G15" i="16"/>
  <c r="E15" i="16"/>
  <c r="G14" i="16"/>
  <c r="E14" i="16"/>
  <c r="G13" i="16"/>
  <c r="E13" i="16"/>
  <c r="G12" i="16"/>
  <c r="E12" i="16"/>
  <c r="G11" i="16"/>
  <c r="E11" i="16"/>
  <c r="D11" i="16"/>
  <c r="G10" i="16"/>
  <c r="E10" i="16"/>
  <c r="G9" i="16"/>
  <c r="G8" i="16"/>
  <c r="E8" i="16"/>
  <c r="D10" i="16" l="1"/>
  <c r="D18" i="16"/>
  <c r="D13" i="16"/>
  <c r="D8" i="16"/>
  <c r="D16" i="16"/>
  <c r="D9" i="16"/>
  <c r="D15" i="50" l="1"/>
  <c r="D19" i="23" l="1"/>
  <c r="E19" i="23"/>
  <c r="D20" i="23"/>
  <c r="E20" i="23"/>
  <c r="D21" i="23"/>
  <c r="E21" i="23"/>
  <c r="D22" i="23"/>
  <c r="E22" i="23"/>
  <c r="D23" i="23"/>
  <c r="E23" i="23"/>
  <c r="D24" i="23"/>
  <c r="E24" i="23"/>
  <c r="E18" i="23"/>
  <c r="D18" i="23"/>
  <c r="D11" i="23"/>
  <c r="E11" i="23"/>
  <c r="D12" i="23"/>
  <c r="E12" i="23"/>
  <c r="D13" i="23"/>
  <c r="E13" i="23"/>
  <c r="D14" i="23"/>
  <c r="E14" i="23"/>
  <c r="D15" i="23"/>
  <c r="E15" i="23"/>
  <c r="E10" i="23"/>
  <c r="E31" i="23" l="1"/>
  <c r="D31" i="23"/>
  <c r="E25" i="23"/>
  <c r="D25" i="23"/>
  <c r="D10" i="23"/>
  <c r="J26" i="15"/>
  <c r="H26" i="15"/>
  <c r="I16" i="15"/>
  <c r="G16" i="15"/>
  <c r="F26" i="15"/>
  <c r="D26" i="15"/>
  <c r="J16" i="15"/>
  <c r="E16" i="15"/>
  <c r="D19" i="15"/>
  <c r="E19" i="15"/>
  <c r="F19" i="15"/>
  <c r="G19" i="15"/>
  <c r="H19" i="15"/>
  <c r="I19" i="15"/>
  <c r="J19" i="15"/>
  <c r="D20" i="15"/>
  <c r="E20" i="15"/>
  <c r="F20" i="15"/>
  <c r="G20" i="15"/>
  <c r="H20" i="15"/>
  <c r="I20" i="15"/>
  <c r="J20" i="15"/>
  <c r="D21" i="15"/>
  <c r="E21" i="15"/>
  <c r="F21" i="15"/>
  <c r="G21" i="15"/>
  <c r="H21" i="15"/>
  <c r="I21" i="15"/>
  <c r="J21" i="15"/>
  <c r="D22" i="15"/>
  <c r="E22" i="15"/>
  <c r="F22" i="15"/>
  <c r="G22" i="15"/>
  <c r="H22" i="15"/>
  <c r="I22" i="15"/>
  <c r="J22" i="15"/>
  <c r="D23" i="15"/>
  <c r="E23" i="15"/>
  <c r="F23" i="15"/>
  <c r="G23" i="15"/>
  <c r="H23" i="15"/>
  <c r="I23" i="15"/>
  <c r="J23" i="15"/>
  <c r="D24" i="15"/>
  <c r="E24" i="15"/>
  <c r="F24" i="15"/>
  <c r="G24" i="15"/>
  <c r="H24" i="15"/>
  <c r="I24" i="15"/>
  <c r="J24" i="15"/>
  <c r="E18" i="15"/>
  <c r="F18" i="15"/>
  <c r="G18" i="15"/>
  <c r="H18" i="15"/>
  <c r="I18" i="15"/>
  <c r="J18" i="15"/>
  <c r="D18" i="15"/>
  <c r="G26" i="15"/>
  <c r="I26" i="15"/>
  <c r="F16" i="15"/>
  <c r="H16" i="15"/>
  <c r="D16" i="15"/>
  <c r="E16" i="23" l="1"/>
  <c r="E26" i="15"/>
  <c r="D16" i="23"/>
  <c r="D28" i="23" l="1"/>
  <c r="E28" i="23"/>
  <c r="D29" i="23"/>
  <c r="E29" i="23"/>
  <c r="D30" i="23"/>
  <c r="E30" i="23"/>
  <c r="E27" i="23"/>
  <c r="D27" i="23"/>
  <c r="E11" i="84"/>
  <c r="E12" i="84"/>
  <c r="E13" i="84"/>
  <c r="D7" i="84"/>
  <c r="D8" i="84"/>
  <c r="D9" i="84"/>
  <c r="E14" i="50" l="1"/>
  <c r="F25" i="55" l="1"/>
  <c r="D18" i="1" l="1"/>
  <c r="G16" i="11"/>
  <c r="G42" i="34" l="1"/>
  <c r="F42" i="34"/>
  <c r="E42" i="34"/>
  <c r="H41" i="34"/>
  <c r="G41" i="34"/>
  <c r="F41" i="34"/>
  <c r="E41" i="34"/>
  <c r="E39" i="34"/>
  <c r="H38" i="34"/>
  <c r="E38" i="34"/>
  <c r="H36" i="34"/>
  <c r="G36" i="34"/>
  <c r="F36" i="34"/>
  <c r="E36" i="34"/>
  <c r="H33" i="34"/>
  <c r="G32" i="34"/>
  <c r="F32" i="34"/>
  <c r="E32" i="34"/>
  <c r="H31" i="34"/>
  <c r="H30" i="34"/>
  <c r="G30" i="34"/>
  <c r="F30" i="34"/>
  <c r="E30" i="34"/>
  <c r="H29" i="34"/>
  <c r="F29" i="34"/>
  <c r="E29" i="34"/>
  <c r="H27" i="34"/>
  <c r="G27" i="34"/>
  <c r="F27" i="34"/>
  <c r="E27" i="34"/>
  <c r="G26" i="34"/>
  <c r="E26" i="34"/>
  <c r="H25" i="34"/>
  <c r="H22" i="34"/>
  <c r="G21" i="34"/>
  <c r="F21" i="34"/>
  <c r="E21" i="34"/>
  <c r="H19" i="34"/>
  <c r="G19" i="34"/>
  <c r="F19" i="34"/>
  <c r="E19" i="34"/>
  <c r="H17" i="34"/>
  <c r="G17" i="34"/>
  <c r="F17" i="34"/>
  <c r="E17" i="34"/>
  <c r="H15" i="34"/>
  <c r="F15" i="34"/>
  <c r="H14" i="34"/>
  <c r="E14" i="34"/>
  <c r="H13" i="34"/>
  <c r="F13" i="34"/>
  <c r="E13" i="34"/>
  <c r="H10" i="34"/>
  <c r="D10" i="34"/>
  <c r="H9" i="34"/>
  <c r="G9" i="34"/>
  <c r="D9" i="34"/>
  <c r="H44" i="120"/>
  <c r="H43" i="120"/>
  <c r="H42" i="120"/>
  <c r="G42" i="120"/>
  <c r="F42" i="120"/>
  <c r="E42" i="120"/>
  <c r="E41" i="120"/>
  <c r="E40" i="120"/>
  <c r="H38" i="120"/>
  <c r="E38" i="120"/>
  <c r="H36" i="120"/>
  <c r="G36" i="120"/>
  <c r="F36" i="120"/>
  <c r="E36" i="120"/>
  <c r="H33" i="120"/>
  <c r="G33" i="120"/>
  <c r="F33" i="120"/>
  <c r="E33" i="120"/>
  <c r="H32" i="120"/>
  <c r="G32" i="120"/>
  <c r="F32" i="120"/>
  <c r="E32" i="120"/>
  <c r="H31" i="120"/>
  <c r="F31" i="120"/>
  <c r="H30" i="120"/>
  <c r="G30" i="120"/>
  <c r="F30" i="120"/>
  <c r="E30" i="120"/>
  <c r="H29" i="120"/>
  <c r="F29" i="120"/>
  <c r="E29" i="120"/>
  <c r="H27" i="120"/>
  <c r="G27" i="120"/>
  <c r="F27" i="120"/>
  <c r="E27" i="120"/>
  <c r="H26" i="120"/>
  <c r="G26" i="120"/>
  <c r="F26" i="120"/>
  <c r="E26" i="120"/>
  <c r="H25" i="120"/>
  <c r="G25" i="120"/>
  <c r="F25" i="120"/>
  <c r="E25" i="120"/>
  <c r="H22" i="120"/>
  <c r="H21" i="120"/>
  <c r="G21" i="120"/>
  <c r="F21" i="120"/>
  <c r="H19" i="120"/>
  <c r="G19" i="120"/>
  <c r="F19" i="120"/>
  <c r="E19" i="120"/>
  <c r="H17" i="120"/>
  <c r="G17" i="120"/>
  <c r="F17" i="120"/>
  <c r="E17" i="120"/>
  <c r="H15" i="120"/>
  <c r="F15" i="120"/>
  <c r="E15" i="120"/>
  <c r="F14" i="120"/>
  <c r="H13" i="120"/>
  <c r="G13" i="120"/>
  <c r="F13" i="120"/>
  <c r="E13" i="120"/>
  <c r="H12" i="120"/>
  <c r="G12" i="120"/>
  <c r="F12" i="120"/>
  <c r="G10" i="120"/>
  <c r="D10" i="120"/>
  <c r="H9" i="120"/>
  <c r="G9" i="120"/>
  <c r="D9" i="120"/>
  <c r="H43" i="121"/>
  <c r="F42" i="121"/>
  <c r="E42" i="121"/>
  <c r="H41" i="121"/>
  <c r="G41" i="121"/>
  <c r="E41" i="121"/>
  <c r="H40" i="121"/>
  <c r="E40" i="121"/>
  <c r="H38" i="121"/>
  <c r="E38" i="121"/>
  <c r="H36" i="121"/>
  <c r="G36" i="121"/>
  <c r="F36" i="121"/>
  <c r="E36" i="121"/>
  <c r="H34" i="121"/>
  <c r="G33" i="121"/>
  <c r="F33" i="121"/>
  <c r="G32" i="121"/>
  <c r="E32" i="121"/>
  <c r="G31" i="121"/>
  <c r="H30" i="121"/>
  <c r="G30" i="121"/>
  <c r="F30" i="121"/>
  <c r="E30" i="121"/>
  <c r="G29" i="121"/>
  <c r="E29" i="121"/>
  <c r="H27" i="121"/>
  <c r="G27" i="121"/>
  <c r="F27" i="121"/>
  <c r="E27" i="121"/>
  <c r="H26" i="121"/>
  <c r="G26" i="121"/>
  <c r="F26" i="121"/>
  <c r="E26" i="121"/>
  <c r="H25" i="121"/>
  <c r="F25" i="121"/>
  <c r="H22" i="121"/>
  <c r="G21" i="121"/>
  <c r="F21" i="121"/>
  <c r="E21" i="121"/>
  <c r="D20" i="121"/>
  <c r="H19" i="121"/>
  <c r="G19" i="121"/>
  <c r="F19" i="121"/>
  <c r="E19" i="121"/>
  <c r="H17" i="121"/>
  <c r="G17" i="121"/>
  <c r="F17" i="121"/>
  <c r="E17" i="121"/>
  <c r="F15" i="121"/>
  <c r="E15" i="121"/>
  <c r="F14" i="121"/>
  <c r="G13" i="121"/>
  <c r="F13" i="121"/>
  <c r="E13" i="121"/>
  <c r="F12" i="121"/>
  <c r="E12" i="121"/>
  <c r="H10" i="121"/>
  <c r="G10" i="121"/>
  <c r="H9" i="121"/>
  <c r="G9" i="121"/>
  <c r="D9" i="121"/>
  <c r="H44" i="122"/>
  <c r="H43" i="122"/>
  <c r="H42" i="122"/>
  <c r="G42" i="122"/>
  <c r="F42" i="122"/>
  <c r="E42" i="122"/>
  <c r="H41" i="122"/>
  <c r="G41" i="122"/>
  <c r="E41" i="122"/>
  <c r="H40" i="122"/>
  <c r="H38" i="122"/>
  <c r="E38" i="122"/>
  <c r="H36" i="122"/>
  <c r="G36" i="122"/>
  <c r="F36" i="122"/>
  <c r="E36" i="122"/>
  <c r="H33" i="122"/>
  <c r="F33" i="122"/>
  <c r="E33" i="122"/>
  <c r="H32" i="122"/>
  <c r="G32" i="122"/>
  <c r="F32" i="122"/>
  <c r="E32" i="122"/>
  <c r="H31" i="122"/>
  <c r="G31" i="122"/>
  <c r="F31" i="122"/>
  <c r="E31" i="122"/>
  <c r="H30" i="122"/>
  <c r="G30" i="122"/>
  <c r="F30" i="122"/>
  <c r="E30" i="122"/>
  <c r="H29" i="122"/>
  <c r="G29" i="122"/>
  <c r="E29" i="122"/>
  <c r="H27" i="122"/>
  <c r="G27" i="122"/>
  <c r="F27" i="122"/>
  <c r="E27" i="122"/>
  <c r="H26" i="122"/>
  <c r="G26" i="122"/>
  <c r="F26" i="122"/>
  <c r="E26" i="122"/>
  <c r="H25" i="122"/>
  <c r="G25" i="122"/>
  <c r="F25" i="122"/>
  <c r="E25" i="122"/>
  <c r="H22" i="122"/>
  <c r="H21" i="122"/>
  <c r="G21" i="122"/>
  <c r="F21" i="122"/>
  <c r="E21" i="122"/>
  <c r="H19" i="122"/>
  <c r="G19" i="122"/>
  <c r="F19" i="122"/>
  <c r="E19" i="122"/>
  <c r="H17" i="122"/>
  <c r="G17" i="122"/>
  <c r="F17" i="122"/>
  <c r="E17" i="122"/>
  <c r="H15" i="122"/>
  <c r="G15" i="122"/>
  <c r="F15" i="122"/>
  <c r="E15" i="122"/>
  <c r="H14" i="122"/>
  <c r="G14" i="122"/>
  <c r="F14" i="122"/>
  <c r="E14" i="122"/>
  <c r="H13" i="122"/>
  <c r="G13" i="122"/>
  <c r="E13" i="122"/>
  <c r="H12" i="122"/>
  <c r="G12" i="122"/>
  <c r="F12" i="122"/>
  <c r="E12" i="122"/>
  <c r="H10" i="122"/>
  <c r="G10" i="122"/>
  <c r="H9" i="122"/>
  <c r="G9" i="122"/>
  <c r="D9" i="122"/>
  <c r="D18" i="122" l="1"/>
  <c r="D43" i="122"/>
  <c r="H11" i="121"/>
  <c r="D19" i="121"/>
  <c r="E39" i="121"/>
  <c r="D44" i="121"/>
  <c r="F10" i="120"/>
  <c r="D20" i="120"/>
  <c r="F35" i="120"/>
  <c r="H37" i="120"/>
  <c r="F11" i="34"/>
  <c r="D21" i="34"/>
  <c r="G43" i="34"/>
  <c r="F29" i="122"/>
  <c r="D38" i="120"/>
  <c r="H18" i="34"/>
  <c r="D30" i="121"/>
  <c r="F32" i="121"/>
  <c r="E37" i="121"/>
  <c r="D42" i="121"/>
  <c r="G15" i="120"/>
  <c r="F20" i="120"/>
  <c r="G28" i="120"/>
  <c r="H35" i="120"/>
  <c r="D43" i="120"/>
  <c r="F9" i="34"/>
  <c r="F34" i="34"/>
  <c r="D44" i="34"/>
  <c r="G11" i="122"/>
  <c r="D14" i="122"/>
  <c r="E16" i="122"/>
  <c r="G18" i="122"/>
  <c r="H20" i="122"/>
  <c r="G22" i="122"/>
  <c r="D25" i="122"/>
  <c r="G34" i="122"/>
  <c r="D39" i="122"/>
  <c r="G43" i="122"/>
  <c r="D10" i="121"/>
  <c r="H14" i="121"/>
  <c r="D22" i="121"/>
  <c r="D35" i="121"/>
  <c r="F37" i="121"/>
  <c r="H39" i="121"/>
  <c r="G44" i="121"/>
  <c r="D11" i="120"/>
  <c r="E18" i="120"/>
  <c r="G20" i="120"/>
  <c r="D24" i="120"/>
  <c r="H28" i="120"/>
  <c r="E31" i="120"/>
  <c r="D36" i="120"/>
  <c r="H40" i="120"/>
  <c r="E43" i="120"/>
  <c r="D12" i="34"/>
  <c r="F14" i="34"/>
  <c r="H16" i="34"/>
  <c r="D25" i="34"/>
  <c r="G34" i="34"/>
  <c r="D37" i="34"/>
  <c r="F39" i="34"/>
  <c r="F39" i="120"/>
  <c r="F39" i="122"/>
  <c r="F39" i="121"/>
  <c r="E44" i="34"/>
  <c r="F34" i="121"/>
  <c r="D34" i="34"/>
  <c r="E9" i="122"/>
  <c r="E34" i="122"/>
  <c r="D32" i="122"/>
  <c r="F34" i="122"/>
  <c r="F43" i="122"/>
  <c r="G14" i="121"/>
  <c r="E25" i="121"/>
  <c r="F44" i="121"/>
  <c r="H10" i="120"/>
  <c r="D18" i="120"/>
  <c r="D31" i="120"/>
  <c r="H11" i="34"/>
  <c r="G16" i="34"/>
  <c r="D19" i="34"/>
  <c r="H24" i="34"/>
  <c r="G29" i="34"/>
  <c r="D32" i="34"/>
  <c r="H11" i="122"/>
  <c r="F16" i="122"/>
  <c r="H18" i="122"/>
  <c r="D21" i="122"/>
  <c r="D30" i="122"/>
  <c r="H34" i="122"/>
  <c r="D37" i="122"/>
  <c r="E39" i="122"/>
  <c r="F41" i="122"/>
  <c r="E10" i="121"/>
  <c r="G12" i="121"/>
  <c r="D15" i="121"/>
  <c r="E22" i="121"/>
  <c r="G25" i="121"/>
  <c r="D28" i="121"/>
  <c r="H32" i="121"/>
  <c r="E35" i="121"/>
  <c r="G37" i="121"/>
  <c r="D40" i="121"/>
  <c r="H44" i="121"/>
  <c r="E11" i="120"/>
  <c r="D16" i="120"/>
  <c r="F18" i="120"/>
  <c r="H20" i="120"/>
  <c r="E24" i="120"/>
  <c r="D29" i="120"/>
  <c r="D41" i="120"/>
  <c r="F43" i="120"/>
  <c r="E12" i="34"/>
  <c r="G14" i="34"/>
  <c r="D17" i="34"/>
  <c r="H21" i="34"/>
  <c r="E25" i="34"/>
  <c r="D30" i="34"/>
  <c r="H34" i="34"/>
  <c r="E37" i="34"/>
  <c r="G39" i="122"/>
  <c r="G39" i="34"/>
  <c r="G39" i="121"/>
  <c r="G39" i="120"/>
  <c r="D42" i="34"/>
  <c r="F44" i="34"/>
  <c r="D11" i="122"/>
  <c r="F13" i="122"/>
  <c r="D34" i="122"/>
  <c r="F9" i="121"/>
  <c r="E28" i="120"/>
  <c r="E11" i="122"/>
  <c r="G24" i="122"/>
  <c r="H29" i="121"/>
  <c r="E9" i="34"/>
  <c r="G11" i="34"/>
  <c r="D14" i="34"/>
  <c r="F16" i="34"/>
  <c r="H43" i="34"/>
  <c r="G20" i="122"/>
  <c r="H37" i="121"/>
  <c r="D21" i="120"/>
  <c r="F12" i="34"/>
  <c r="F25" i="34"/>
  <c r="F37" i="122"/>
  <c r="G22" i="121"/>
  <c r="E33" i="121"/>
  <c r="H42" i="121"/>
  <c r="E9" i="120"/>
  <c r="G11" i="120"/>
  <c r="D14" i="120"/>
  <c r="F16" i="120"/>
  <c r="H18" i="120"/>
  <c r="G24" i="120"/>
  <c r="D27" i="120"/>
  <c r="E34" i="120"/>
  <c r="F41" i="120"/>
  <c r="E10" i="34"/>
  <c r="G37" i="34"/>
  <c r="D17" i="122"/>
  <c r="E28" i="122"/>
  <c r="D33" i="122"/>
  <c r="F35" i="122"/>
  <c r="G37" i="122"/>
  <c r="H39" i="122"/>
  <c r="D42" i="122"/>
  <c r="F44" i="122"/>
  <c r="G15" i="121"/>
  <c r="D18" i="121"/>
  <c r="F20" i="121"/>
  <c r="G28" i="121"/>
  <c r="D31" i="121"/>
  <c r="H35" i="121"/>
  <c r="D43" i="121"/>
  <c r="F9" i="120"/>
  <c r="H11" i="120"/>
  <c r="E14" i="120"/>
  <c r="G16" i="120"/>
  <c r="D19" i="120"/>
  <c r="H24" i="120"/>
  <c r="G29" i="120"/>
  <c r="D32" i="120"/>
  <c r="F34" i="120"/>
  <c r="E39" i="120"/>
  <c r="G41" i="120"/>
  <c r="D44" i="120"/>
  <c r="F10" i="34"/>
  <c r="H12" i="34"/>
  <c r="E15" i="34"/>
  <c r="D20" i="34"/>
  <c r="F22" i="34"/>
  <c r="E28" i="34"/>
  <c r="D33" i="34"/>
  <c r="F35" i="34"/>
  <c r="H37" i="34"/>
  <c r="E40" i="34"/>
  <c r="E20" i="122"/>
  <c r="D22" i="122"/>
  <c r="F24" i="122"/>
  <c r="G16" i="121"/>
  <c r="D33" i="120"/>
  <c r="E16" i="34"/>
  <c r="F24" i="34"/>
  <c r="E43" i="122"/>
  <c r="E44" i="121"/>
  <c r="E20" i="120"/>
  <c r="G22" i="120"/>
  <c r="D26" i="120"/>
  <c r="F28" i="120"/>
  <c r="G35" i="120"/>
  <c r="F11" i="122"/>
  <c r="F18" i="122"/>
  <c r="D41" i="122"/>
  <c r="H21" i="121"/>
  <c r="G16" i="122"/>
  <c r="D19" i="122"/>
  <c r="E37" i="122"/>
  <c r="F24" i="120"/>
  <c r="G12" i="34"/>
  <c r="D15" i="34"/>
  <c r="E35" i="34"/>
  <c r="E10" i="122"/>
  <c r="F10" i="122"/>
  <c r="D15" i="122"/>
  <c r="D26" i="122"/>
  <c r="F28" i="122"/>
  <c r="G35" i="122"/>
  <c r="H37" i="122"/>
  <c r="D40" i="122"/>
  <c r="G44" i="122"/>
  <c r="D11" i="121"/>
  <c r="H15" i="121"/>
  <c r="E18" i="121"/>
  <c r="G20" i="121"/>
  <c r="D24" i="121"/>
  <c r="H28" i="121"/>
  <c r="E31" i="121"/>
  <c r="D36" i="121"/>
  <c r="E43" i="121"/>
  <c r="D12" i="120"/>
  <c r="H16" i="120"/>
  <c r="D25" i="120"/>
  <c r="G34" i="120"/>
  <c r="D37" i="120"/>
  <c r="H41" i="120"/>
  <c r="E44" i="120"/>
  <c r="G10" i="34"/>
  <c r="D13" i="34"/>
  <c r="E20" i="34"/>
  <c r="G22" i="34"/>
  <c r="D26" i="34"/>
  <c r="F28" i="34"/>
  <c r="E33" i="34"/>
  <c r="G35" i="34"/>
  <c r="D38" i="34"/>
  <c r="F40" i="120"/>
  <c r="F40" i="121"/>
  <c r="F40" i="122"/>
  <c r="F40" i="34"/>
  <c r="H42" i="34"/>
  <c r="G24" i="34"/>
  <c r="D27" i="34"/>
  <c r="E34" i="34"/>
  <c r="D16" i="122"/>
  <c r="F35" i="121"/>
  <c r="F11" i="120"/>
  <c r="E16" i="120"/>
  <c r="G18" i="120"/>
  <c r="G31" i="120"/>
  <c r="D35" i="34"/>
  <c r="G44" i="34"/>
  <c r="D28" i="122"/>
  <c r="D13" i="121"/>
  <c r="D38" i="121"/>
  <c r="G28" i="122"/>
  <c r="D31" i="122"/>
  <c r="H35" i="122"/>
  <c r="D38" i="122"/>
  <c r="E40" i="122"/>
  <c r="E11" i="121"/>
  <c r="D16" i="121"/>
  <c r="F18" i="121"/>
  <c r="H20" i="121"/>
  <c r="E24" i="121"/>
  <c r="D29" i="121"/>
  <c r="F31" i="121"/>
  <c r="H33" i="121"/>
  <c r="D41" i="121"/>
  <c r="F43" i="121"/>
  <c r="E12" i="120"/>
  <c r="G14" i="120"/>
  <c r="D17" i="120"/>
  <c r="D30" i="120"/>
  <c r="H34" i="120"/>
  <c r="E37" i="120"/>
  <c r="D42" i="120"/>
  <c r="F44" i="120"/>
  <c r="G15" i="34"/>
  <c r="D18" i="34"/>
  <c r="F20" i="34"/>
  <c r="G28" i="34"/>
  <c r="D31" i="34"/>
  <c r="F33" i="34"/>
  <c r="H35" i="34"/>
  <c r="G40" i="121"/>
  <c r="G40" i="122"/>
  <c r="G40" i="34"/>
  <c r="G40" i="120"/>
  <c r="D43" i="34"/>
  <c r="F22" i="120"/>
  <c r="G31" i="34"/>
  <c r="F20" i="122"/>
  <c r="E22" i="122"/>
  <c r="D27" i="122"/>
  <c r="H16" i="121"/>
  <c r="D25" i="121"/>
  <c r="D37" i="121"/>
  <c r="D39" i="34"/>
  <c r="F22" i="122"/>
  <c r="D17" i="121"/>
  <c r="D12" i="122"/>
  <c r="D44" i="122"/>
  <c r="F10" i="121"/>
  <c r="H12" i="121"/>
  <c r="F22" i="121"/>
  <c r="E28" i="121"/>
  <c r="D33" i="121"/>
  <c r="G42" i="121"/>
  <c r="G43" i="120"/>
  <c r="H39" i="34"/>
  <c r="D10" i="122"/>
  <c r="H16" i="122"/>
  <c r="E21" i="120"/>
  <c r="D28" i="34"/>
  <c r="H44" i="34"/>
  <c r="D24" i="122"/>
  <c r="H28" i="122"/>
  <c r="G33" i="122"/>
  <c r="D36" i="122"/>
  <c r="F11" i="121"/>
  <c r="H13" i="121"/>
  <c r="E16" i="121"/>
  <c r="G18" i="121"/>
  <c r="D21" i="121"/>
  <c r="F24" i="121"/>
  <c r="D34" i="121"/>
  <c r="G43" i="121"/>
  <c r="H14" i="120"/>
  <c r="D22" i="120"/>
  <c r="D35" i="120"/>
  <c r="F37" i="120"/>
  <c r="H39" i="120"/>
  <c r="G44" i="120"/>
  <c r="D11" i="34"/>
  <c r="E18" i="34"/>
  <c r="G20" i="34"/>
  <c r="D24" i="34"/>
  <c r="F26" i="34"/>
  <c r="H28" i="34"/>
  <c r="E31" i="34"/>
  <c r="G33" i="34"/>
  <c r="D36" i="34"/>
  <c r="F38" i="122"/>
  <c r="F38" i="120"/>
  <c r="F38" i="121"/>
  <c r="F38" i="34"/>
  <c r="H40" i="34"/>
  <c r="E43" i="34"/>
  <c r="E14" i="121"/>
  <c r="H24" i="121"/>
  <c r="D32" i="121"/>
  <c r="G18" i="34"/>
  <c r="H26" i="34"/>
  <c r="E18" i="122"/>
  <c r="D12" i="121"/>
  <c r="G34" i="121"/>
  <c r="D13" i="120"/>
  <c r="F9" i="122"/>
  <c r="H24" i="122"/>
  <c r="D35" i="122"/>
  <c r="D34" i="120"/>
  <c r="D22" i="34"/>
  <c r="F37" i="34"/>
  <c r="E35" i="122"/>
  <c r="E44" i="122"/>
  <c r="E20" i="121"/>
  <c r="D26" i="121"/>
  <c r="F28" i="121"/>
  <c r="G35" i="121"/>
  <c r="D39" i="120"/>
  <c r="E22" i="34"/>
  <c r="G25" i="34"/>
  <c r="H32" i="34"/>
  <c r="D40" i="34"/>
  <c r="D13" i="122"/>
  <c r="D20" i="122"/>
  <c r="E24" i="122"/>
  <c r="D29" i="122"/>
  <c r="E9" i="121"/>
  <c r="G11" i="121"/>
  <c r="D14" i="121"/>
  <c r="F16" i="121"/>
  <c r="H18" i="121"/>
  <c r="G24" i="121"/>
  <c r="D27" i="121"/>
  <c r="F29" i="121"/>
  <c r="H31" i="121"/>
  <c r="E34" i="121"/>
  <c r="D39" i="121"/>
  <c r="F41" i="121"/>
  <c r="E10" i="120"/>
  <c r="D15" i="120"/>
  <c r="E22" i="120"/>
  <c r="D28" i="120"/>
  <c r="E35" i="120"/>
  <c r="G37" i="120"/>
  <c r="D40" i="120"/>
  <c r="E11" i="34"/>
  <c r="G13" i="34"/>
  <c r="D16" i="34"/>
  <c r="F18" i="34"/>
  <c r="H20" i="34"/>
  <c r="E24" i="34"/>
  <c r="D29" i="34"/>
  <c r="F31" i="34"/>
  <c r="G38" i="120"/>
  <c r="G38" i="121"/>
  <c r="G38" i="34"/>
  <c r="G38" i="122"/>
  <c r="D41" i="34"/>
  <c r="F43" i="34"/>
  <c r="X8" i="53" l="1"/>
  <c r="AC8" i="53"/>
  <c r="AC9" i="53"/>
  <c r="AC11" i="53"/>
  <c r="E12" i="53"/>
  <c r="AC12" i="53"/>
  <c r="AC13" i="53"/>
  <c r="E14" i="53"/>
  <c r="I14" i="53"/>
  <c r="W14" i="53"/>
  <c r="AC14" i="53"/>
  <c r="AC15" i="53"/>
  <c r="E16" i="53"/>
  <c r="M16" i="53"/>
  <c r="P16" i="53"/>
  <c r="S16" i="53"/>
  <c r="AC16" i="53"/>
  <c r="AC17" i="53"/>
  <c r="AC20" i="53"/>
  <c r="P21" i="53"/>
  <c r="AC21" i="53"/>
  <c r="H22" i="53"/>
  <c r="I22" i="53"/>
  <c r="J22" i="53"/>
  <c r="L22" i="53"/>
  <c r="N22" i="53"/>
  <c r="P22" i="53"/>
  <c r="S22" i="53"/>
  <c r="W22" i="53"/>
  <c r="AB22" i="53"/>
  <c r="AC22" i="53"/>
  <c r="F23" i="53"/>
  <c r="H23" i="53"/>
  <c r="I23" i="53"/>
  <c r="K23" i="53"/>
  <c r="L23" i="53"/>
  <c r="M23" i="53"/>
  <c r="N23" i="53"/>
  <c r="O23" i="53"/>
  <c r="P23" i="53"/>
  <c r="Q23" i="53"/>
  <c r="R23" i="53"/>
  <c r="S23" i="53"/>
  <c r="T23" i="53"/>
  <c r="U23" i="53"/>
  <c r="V23" i="53"/>
  <c r="W23" i="53"/>
  <c r="X23" i="53"/>
  <c r="Z23" i="53"/>
  <c r="AA23" i="53"/>
  <c r="AB23" i="53"/>
  <c r="AC23" i="53"/>
  <c r="P24" i="53"/>
  <c r="S24" i="53"/>
  <c r="AC24" i="53"/>
  <c r="AC25" i="53"/>
  <c r="P26" i="53"/>
  <c r="S26" i="53"/>
  <c r="AC26" i="53"/>
  <c r="H27" i="53"/>
  <c r="I27" i="53"/>
  <c r="L27" i="53"/>
  <c r="N27" i="53"/>
  <c r="O27" i="53"/>
  <c r="P27" i="53"/>
  <c r="Q27" i="53"/>
  <c r="R27" i="53"/>
  <c r="T27" i="53"/>
  <c r="U27" i="53"/>
  <c r="V27" i="53"/>
  <c r="W27" i="53"/>
  <c r="X27" i="53"/>
  <c r="Y27" i="53"/>
  <c r="Z27" i="53"/>
  <c r="AB27" i="53"/>
  <c r="AC27" i="53"/>
  <c r="G28" i="53"/>
  <c r="I28" i="53"/>
  <c r="J28" i="53"/>
  <c r="K28" i="53"/>
  <c r="L28" i="53"/>
  <c r="O28" i="53"/>
  <c r="P28" i="53"/>
  <c r="R28" i="53"/>
  <c r="S28" i="53"/>
  <c r="T28" i="53"/>
  <c r="U28" i="53"/>
  <c r="Z28" i="53"/>
  <c r="AA28" i="53"/>
  <c r="AB28" i="53"/>
  <c r="AC28" i="53"/>
  <c r="P29" i="53"/>
  <c r="S29" i="53"/>
  <c r="AC29" i="53"/>
  <c r="AC30" i="53"/>
  <c r="P31" i="53"/>
  <c r="S31" i="53"/>
  <c r="AC31" i="53"/>
  <c r="W32" i="53"/>
  <c r="AC32" i="53"/>
  <c r="AC33" i="53"/>
  <c r="S34" i="53"/>
  <c r="W34" i="53"/>
  <c r="AC34" i="53"/>
  <c r="H37" i="53"/>
  <c r="S37" i="53"/>
  <c r="AC37" i="53"/>
  <c r="D23" i="53"/>
  <c r="D37" i="53"/>
  <c r="F30" i="12"/>
  <c r="F15" i="12"/>
  <c r="F18" i="12"/>
  <c r="L34" i="53" l="1"/>
  <c r="E29" i="53"/>
  <c r="J24" i="53"/>
  <c r="D34" i="53"/>
  <c r="D10" i="53"/>
  <c r="U35" i="53"/>
  <c r="W33" i="53"/>
  <c r="L32" i="53"/>
  <c r="Y31" i="53"/>
  <c r="N30" i="53"/>
  <c r="AA29" i="53"/>
  <c r="O29" i="53"/>
  <c r="E27" i="53"/>
  <c r="S25" i="53"/>
  <c r="T24" i="53"/>
  <c r="V22" i="53"/>
  <c r="D21" i="53"/>
  <c r="D29" i="53"/>
  <c r="D17" i="53"/>
  <c r="Z37" i="53"/>
  <c r="N37" i="53"/>
  <c r="AA36" i="53"/>
  <c r="O36" i="53"/>
  <c r="AB35" i="53"/>
  <c r="P35" i="53"/>
  <c r="Q34" i="53"/>
  <c r="E34" i="53"/>
  <c r="R33" i="53"/>
  <c r="F33" i="53"/>
  <c r="S32" i="53"/>
  <c r="G32" i="53"/>
  <c r="T31" i="53"/>
  <c r="H31" i="53"/>
  <c r="U30" i="53"/>
  <c r="I30" i="53"/>
  <c r="V29" i="53"/>
  <c r="J29" i="53"/>
  <c r="W28" i="53"/>
  <c r="Y26" i="53"/>
  <c r="M26" i="53"/>
  <c r="Z25" i="53"/>
  <c r="N25" i="53"/>
  <c r="AA24" i="53"/>
  <c r="O24" i="53"/>
  <c r="Q22" i="53"/>
  <c r="E22" i="53"/>
  <c r="R21" i="53"/>
  <c r="F21" i="53"/>
  <c r="S20" i="53"/>
  <c r="G20" i="53"/>
  <c r="T19" i="53"/>
  <c r="H19" i="53"/>
  <c r="U18" i="53"/>
  <c r="I18" i="53"/>
  <c r="V17" i="53"/>
  <c r="J17" i="53"/>
  <c r="W16" i="53"/>
  <c r="K16" i="53"/>
  <c r="X15" i="53"/>
  <c r="L15" i="53"/>
  <c r="Y14" i="53"/>
  <c r="M14" i="53"/>
  <c r="Z13" i="53"/>
  <c r="N13" i="53"/>
  <c r="AA12" i="53"/>
  <c r="O12" i="53"/>
  <c r="AB11" i="53"/>
  <c r="P11" i="53"/>
  <c r="AC10" i="53"/>
  <c r="Q10" i="53"/>
  <c r="E10" i="53"/>
  <c r="R9" i="53"/>
  <c r="F9" i="53"/>
  <c r="S8" i="53"/>
  <c r="G8" i="53"/>
  <c r="D28" i="53"/>
  <c r="D16" i="53"/>
  <c r="Y37" i="53"/>
  <c r="M37" i="53"/>
  <c r="Z36" i="53"/>
  <c r="N36" i="53"/>
  <c r="AA35" i="53"/>
  <c r="O35" i="53"/>
  <c r="AB34" i="53"/>
  <c r="P34" i="53"/>
  <c r="Q33" i="53"/>
  <c r="E33" i="53"/>
  <c r="R32" i="53"/>
  <c r="F32" i="53"/>
  <c r="G31" i="53"/>
  <c r="T30" i="53"/>
  <c r="H30" i="53"/>
  <c r="U29" i="53"/>
  <c r="I29" i="53"/>
  <c r="V28" i="53"/>
  <c r="K27" i="53"/>
  <c r="X26" i="53"/>
  <c r="L26" i="53"/>
  <c r="Y25" i="53"/>
  <c r="M25" i="53"/>
  <c r="Z24" i="53"/>
  <c r="N24" i="53"/>
  <c r="Q21" i="53"/>
  <c r="E21" i="53"/>
  <c r="R20" i="53"/>
  <c r="F20" i="53"/>
  <c r="S19" i="53"/>
  <c r="G19" i="53"/>
  <c r="T18" i="53"/>
  <c r="H18" i="53"/>
  <c r="U17" i="53"/>
  <c r="I17" i="53"/>
  <c r="V16" i="53"/>
  <c r="J16" i="53"/>
  <c r="W15" i="53"/>
  <c r="K15" i="53"/>
  <c r="X14" i="53"/>
  <c r="L14" i="53"/>
  <c r="Y13" i="53"/>
  <c r="M13" i="53"/>
  <c r="Z12" i="53"/>
  <c r="N12" i="53"/>
  <c r="AA11" i="53"/>
  <c r="O11" i="53"/>
  <c r="AB10" i="53"/>
  <c r="P10" i="53"/>
  <c r="Q9" i="53"/>
  <c r="E9" i="53"/>
  <c r="R8" i="53"/>
  <c r="F8" i="53"/>
  <c r="U37" i="53"/>
  <c r="X34" i="53"/>
  <c r="AA31" i="53"/>
  <c r="U25" i="53"/>
  <c r="H36" i="53"/>
  <c r="D27" i="53"/>
  <c r="D15" i="53"/>
  <c r="X37" i="53"/>
  <c r="L37" i="53"/>
  <c r="Y36" i="53"/>
  <c r="M36" i="53"/>
  <c r="Z35" i="53"/>
  <c r="N35" i="53"/>
  <c r="AA34" i="53"/>
  <c r="O34" i="53"/>
  <c r="AB33" i="53"/>
  <c r="P33" i="53"/>
  <c r="Q32" i="53"/>
  <c r="E32" i="53"/>
  <c r="R31" i="53"/>
  <c r="F31" i="53"/>
  <c r="S30" i="53"/>
  <c r="G30" i="53"/>
  <c r="T29" i="53"/>
  <c r="H29" i="53"/>
  <c r="J27" i="53"/>
  <c r="W26" i="53"/>
  <c r="K26" i="53"/>
  <c r="X25" i="53"/>
  <c r="L25" i="53"/>
  <c r="Y24" i="53"/>
  <c r="M24" i="53"/>
  <c r="AA22" i="53"/>
  <c r="O22" i="53"/>
  <c r="AB21" i="53"/>
  <c r="Q20" i="53"/>
  <c r="E20" i="53"/>
  <c r="R19" i="53"/>
  <c r="F19" i="53"/>
  <c r="S18" i="53"/>
  <c r="G18" i="53"/>
  <c r="T17" i="53"/>
  <c r="H17" i="53"/>
  <c r="U16" i="53"/>
  <c r="I16" i="53"/>
  <c r="V15" i="53"/>
  <c r="J15" i="53"/>
  <c r="K14" i="53"/>
  <c r="X13" i="53"/>
  <c r="L13" i="53"/>
  <c r="Y12" i="53"/>
  <c r="M12" i="53"/>
  <c r="Z11" i="53"/>
  <c r="N11" i="53"/>
  <c r="AA10" i="53"/>
  <c r="O10" i="53"/>
  <c r="AB9" i="53"/>
  <c r="P9" i="53"/>
  <c r="Q8" i="53"/>
  <c r="E8" i="53"/>
  <c r="D24" i="53"/>
  <c r="K35" i="53"/>
  <c r="O31" i="53"/>
  <c r="H26" i="53"/>
  <c r="I35" i="53"/>
  <c r="J34" i="53"/>
  <c r="X32" i="53"/>
  <c r="M31" i="53"/>
  <c r="R26" i="53"/>
  <c r="W37" i="53"/>
  <c r="X36" i="53"/>
  <c r="M35" i="53"/>
  <c r="AA33" i="53"/>
  <c r="Q31" i="53"/>
  <c r="R30" i="53"/>
  <c r="F30" i="53"/>
  <c r="G29" i="53"/>
  <c r="H28" i="53"/>
  <c r="V26" i="53"/>
  <c r="J26" i="53"/>
  <c r="W25" i="53"/>
  <c r="K25" i="53"/>
  <c r="X24" i="53"/>
  <c r="L24" i="53"/>
  <c r="Y23" i="53"/>
  <c r="Z22" i="53"/>
  <c r="AA21" i="53"/>
  <c r="O21" i="53"/>
  <c r="AB20" i="53"/>
  <c r="P20" i="53"/>
  <c r="AC19" i="53"/>
  <c r="Q19" i="53"/>
  <c r="E19" i="53"/>
  <c r="R18" i="53"/>
  <c r="F18" i="53"/>
  <c r="S17" i="53"/>
  <c r="G17" i="53"/>
  <c r="T16" i="53"/>
  <c r="H16" i="53"/>
  <c r="U15" i="53"/>
  <c r="I15" i="53"/>
  <c r="V14" i="53"/>
  <c r="J14" i="53"/>
  <c r="W13" i="53"/>
  <c r="K13" i="53"/>
  <c r="X12" i="53"/>
  <c r="L12" i="53"/>
  <c r="Y11" i="53"/>
  <c r="M11" i="53"/>
  <c r="Z10" i="53"/>
  <c r="N10" i="53"/>
  <c r="AA9" i="53"/>
  <c r="O9" i="53"/>
  <c r="AB8" i="53"/>
  <c r="P8" i="53"/>
  <c r="D26" i="53"/>
  <c r="D14" i="53"/>
  <c r="K37" i="53"/>
  <c r="L36" i="53"/>
  <c r="Y35" i="53"/>
  <c r="Z34" i="53"/>
  <c r="N34" i="53"/>
  <c r="O33" i="53"/>
  <c r="AB32" i="53"/>
  <c r="P32" i="53"/>
  <c r="E31" i="53"/>
  <c r="D25" i="53"/>
  <c r="D13" i="53"/>
  <c r="V37" i="53"/>
  <c r="J37" i="53"/>
  <c r="W36" i="53"/>
  <c r="K36" i="53"/>
  <c r="X35" i="53"/>
  <c r="L35" i="53"/>
  <c r="Y34" i="53"/>
  <c r="M34" i="53"/>
  <c r="Z33" i="53"/>
  <c r="N33" i="53"/>
  <c r="AA32" i="53"/>
  <c r="O32" i="53"/>
  <c r="AB31" i="53"/>
  <c r="Q30" i="53"/>
  <c r="E30" i="53"/>
  <c r="R29" i="53"/>
  <c r="F29" i="53"/>
  <c r="U26" i="53"/>
  <c r="I26" i="53"/>
  <c r="V25" i="53"/>
  <c r="J25" i="53"/>
  <c r="W24" i="53"/>
  <c r="K24" i="53"/>
  <c r="Y22" i="53"/>
  <c r="M22" i="53"/>
  <c r="Z21" i="53"/>
  <c r="N21" i="53"/>
  <c r="AA20" i="53"/>
  <c r="O20" i="53"/>
  <c r="AB19" i="53"/>
  <c r="P19" i="53"/>
  <c r="AC18" i="53"/>
  <c r="Q18" i="53"/>
  <c r="E18" i="53"/>
  <c r="R17" i="53"/>
  <c r="F17" i="53"/>
  <c r="G16" i="53"/>
  <c r="T15" i="53"/>
  <c r="H15" i="53"/>
  <c r="U14" i="53"/>
  <c r="V13" i="53"/>
  <c r="J13" i="53"/>
  <c r="W12" i="53"/>
  <c r="K12" i="53"/>
  <c r="X11" i="53"/>
  <c r="L11" i="53"/>
  <c r="Y10" i="53"/>
  <c r="M10" i="53"/>
  <c r="Z9" i="53"/>
  <c r="N9" i="53"/>
  <c r="AA8" i="53"/>
  <c r="O8" i="53"/>
  <c r="D36" i="53"/>
  <c r="D12" i="53"/>
  <c r="I37" i="53"/>
  <c r="W35" i="53"/>
  <c r="Y33" i="53"/>
  <c r="N32" i="53"/>
  <c r="AB30" i="53"/>
  <c r="F28" i="53"/>
  <c r="S27" i="53"/>
  <c r="G27" i="53"/>
  <c r="T26" i="53"/>
  <c r="I25" i="53"/>
  <c r="X22" i="53"/>
  <c r="Y21" i="53"/>
  <c r="M21" i="53"/>
  <c r="Z20" i="53"/>
  <c r="N20" i="53"/>
  <c r="AA19" i="53"/>
  <c r="O19" i="53"/>
  <c r="AB18" i="53"/>
  <c r="P18" i="53"/>
  <c r="Q17" i="53"/>
  <c r="E17" i="53"/>
  <c r="R16" i="53"/>
  <c r="F16" i="53"/>
  <c r="S15" i="53"/>
  <c r="G15" i="53"/>
  <c r="T14" i="53"/>
  <c r="H14" i="53"/>
  <c r="U13" i="53"/>
  <c r="I13" i="53"/>
  <c r="V12" i="53"/>
  <c r="J12" i="53"/>
  <c r="W11" i="53"/>
  <c r="K11" i="53"/>
  <c r="X10" i="53"/>
  <c r="L10" i="53"/>
  <c r="Y9" i="53"/>
  <c r="M9" i="53"/>
  <c r="Z8" i="53"/>
  <c r="N8" i="53"/>
  <c r="D35" i="53"/>
  <c r="D11" i="53"/>
  <c r="T37" i="53"/>
  <c r="U36" i="53"/>
  <c r="I36" i="53"/>
  <c r="V35" i="53"/>
  <c r="J35" i="53"/>
  <c r="K34" i="53"/>
  <c r="X33" i="53"/>
  <c r="L33" i="53"/>
  <c r="Y32" i="53"/>
  <c r="M32" i="53"/>
  <c r="Z31" i="53"/>
  <c r="N31" i="53"/>
  <c r="AA30" i="53"/>
  <c r="O30" i="53"/>
  <c r="AB29" i="53"/>
  <c r="Q28" i="53"/>
  <c r="E28" i="53"/>
  <c r="F27" i="53"/>
  <c r="G26" i="53"/>
  <c r="T25" i="53"/>
  <c r="H25" i="53"/>
  <c r="U24" i="53"/>
  <c r="I24" i="53"/>
  <c r="J23" i="53"/>
  <c r="K22" i="53"/>
  <c r="X21" i="53"/>
  <c r="L21" i="53"/>
  <c r="Y20" i="53"/>
  <c r="M20" i="53"/>
  <c r="Z19" i="53"/>
  <c r="N19" i="53"/>
  <c r="AA18" i="53"/>
  <c r="O18" i="53"/>
  <c r="AB17" i="53"/>
  <c r="P17" i="53"/>
  <c r="Q16" i="53"/>
  <c r="R15" i="53"/>
  <c r="F15" i="53"/>
  <c r="S14" i="53"/>
  <c r="G14" i="53"/>
  <c r="T13" i="53"/>
  <c r="H13" i="53"/>
  <c r="U12" i="53"/>
  <c r="I12" i="53"/>
  <c r="V11" i="53"/>
  <c r="J11" i="53"/>
  <c r="W10" i="53"/>
  <c r="K10" i="53"/>
  <c r="X9" i="53"/>
  <c r="L9" i="53"/>
  <c r="Y8" i="53"/>
  <c r="M8" i="53"/>
  <c r="W21" i="53"/>
  <c r="K21" i="53"/>
  <c r="X20" i="53"/>
  <c r="L20" i="53"/>
  <c r="Y19" i="53"/>
  <c r="M19" i="53"/>
  <c r="Z18" i="53"/>
  <c r="N18" i="53"/>
  <c r="AA17" i="53"/>
  <c r="O17" i="53"/>
  <c r="AB16" i="53"/>
  <c r="Q15" i="53"/>
  <c r="E15" i="53"/>
  <c r="R14" i="53"/>
  <c r="F14" i="53"/>
  <c r="S13" i="53"/>
  <c r="G13" i="53"/>
  <c r="T12" i="53"/>
  <c r="H12" i="53"/>
  <c r="U11" i="53"/>
  <c r="I11" i="53"/>
  <c r="V10" i="53"/>
  <c r="J10" i="53"/>
  <c r="W9" i="53"/>
  <c r="K9" i="53"/>
  <c r="L8" i="53"/>
  <c r="G24" i="53"/>
  <c r="U22" i="53"/>
  <c r="V21" i="53"/>
  <c r="J21" i="53"/>
  <c r="W20" i="53"/>
  <c r="K20" i="53"/>
  <c r="X19" i="53"/>
  <c r="L19" i="53"/>
  <c r="Y18" i="53"/>
  <c r="M18" i="53"/>
  <c r="Z17" i="53"/>
  <c r="N17" i="53"/>
  <c r="AA16" i="53"/>
  <c r="O16" i="53"/>
  <c r="AB15" i="53"/>
  <c r="P15" i="53"/>
  <c r="Q14" i="53"/>
  <c r="R13" i="53"/>
  <c r="F13" i="53"/>
  <c r="S12" i="53"/>
  <c r="G12" i="53"/>
  <c r="T11" i="53"/>
  <c r="H11" i="53"/>
  <c r="U10" i="53"/>
  <c r="I10" i="53"/>
  <c r="V9" i="53"/>
  <c r="J9" i="53"/>
  <c r="W8" i="53"/>
  <c r="K8" i="53"/>
  <c r="J36" i="53"/>
  <c r="Z32" i="53"/>
  <c r="P30" i="53"/>
  <c r="V24" i="53"/>
  <c r="D22" i="53"/>
  <c r="T36" i="53"/>
  <c r="V34" i="53"/>
  <c r="K33" i="53"/>
  <c r="Z30" i="53"/>
  <c r="F26" i="53"/>
  <c r="G25" i="53"/>
  <c r="H24" i="53"/>
  <c r="D33" i="53"/>
  <c r="D9" i="53"/>
  <c r="F37" i="53"/>
  <c r="S36" i="53"/>
  <c r="T35" i="53"/>
  <c r="U34" i="53"/>
  <c r="I34" i="53"/>
  <c r="J33" i="53"/>
  <c r="K32" i="53"/>
  <c r="X31" i="53"/>
  <c r="L31" i="53"/>
  <c r="Y30" i="53"/>
  <c r="M30" i="53"/>
  <c r="Z29" i="53"/>
  <c r="N29" i="53"/>
  <c r="Q26" i="53"/>
  <c r="E26" i="53"/>
  <c r="R25" i="53"/>
  <c r="F25" i="53"/>
  <c r="D32" i="53"/>
  <c r="D20" i="53"/>
  <c r="Q37" i="53"/>
  <c r="E37" i="53"/>
  <c r="R36" i="53"/>
  <c r="F36" i="53"/>
  <c r="S35" i="53"/>
  <c r="G35" i="53"/>
  <c r="T34" i="53"/>
  <c r="H34" i="53"/>
  <c r="U33" i="53"/>
  <c r="I33" i="53"/>
  <c r="V32" i="53"/>
  <c r="J32" i="53"/>
  <c r="W31" i="53"/>
  <c r="K31" i="53"/>
  <c r="X30" i="53"/>
  <c r="L30" i="53"/>
  <c r="Y29" i="53"/>
  <c r="M29" i="53"/>
  <c r="N28" i="53"/>
  <c r="AA27" i="53"/>
  <c r="AB26" i="53"/>
  <c r="Q25" i="53"/>
  <c r="E25" i="53"/>
  <c r="R24" i="53"/>
  <c r="F24" i="53"/>
  <c r="G23" i="53"/>
  <c r="T39" i="53"/>
  <c r="T22" i="53"/>
  <c r="U21" i="53"/>
  <c r="I21" i="53"/>
  <c r="V20" i="53"/>
  <c r="J20" i="53"/>
  <c r="W19" i="53"/>
  <c r="K19" i="53"/>
  <c r="X18" i="53"/>
  <c r="L18" i="53"/>
  <c r="Y17" i="53"/>
  <c r="M17" i="53"/>
  <c r="Z16" i="53"/>
  <c r="N16" i="53"/>
  <c r="AA15" i="53"/>
  <c r="O15" i="53"/>
  <c r="AB14" i="53"/>
  <c r="P14" i="53"/>
  <c r="Q13" i="53"/>
  <c r="E13" i="53"/>
  <c r="R12" i="53"/>
  <c r="F12" i="53"/>
  <c r="S11" i="53"/>
  <c r="G11" i="53"/>
  <c r="T10" i="53"/>
  <c r="H10" i="53"/>
  <c r="U9" i="53"/>
  <c r="I9" i="53"/>
  <c r="V8" i="53"/>
  <c r="J8" i="53"/>
  <c r="D31" i="53"/>
  <c r="D19" i="53"/>
  <c r="AB37" i="53"/>
  <c r="P37" i="53"/>
  <c r="AC36" i="53"/>
  <c r="Q36" i="53"/>
  <c r="E36" i="53"/>
  <c r="R35" i="53"/>
  <c r="F35" i="53"/>
  <c r="G34" i="53"/>
  <c r="T33" i="53"/>
  <c r="H33" i="53"/>
  <c r="U32" i="53"/>
  <c r="I32" i="53"/>
  <c r="V31" i="53"/>
  <c r="J31" i="53"/>
  <c r="W30" i="53"/>
  <c r="K30" i="53"/>
  <c r="X29" i="53"/>
  <c r="L29" i="53"/>
  <c r="Y28" i="53"/>
  <c r="M28" i="53"/>
  <c r="AA26" i="53"/>
  <c r="O26" i="53"/>
  <c r="AB25" i="53"/>
  <c r="P25" i="53"/>
  <c r="Q24" i="53"/>
  <c r="E24" i="53"/>
  <c r="G22" i="53"/>
  <c r="T21" i="53"/>
  <c r="H21" i="53"/>
  <c r="U20" i="53"/>
  <c r="I20" i="53"/>
  <c r="V19" i="53"/>
  <c r="J19" i="53"/>
  <c r="W18" i="53"/>
  <c r="K18" i="53"/>
  <c r="X17" i="53"/>
  <c r="L17" i="53"/>
  <c r="Y16" i="53"/>
  <c r="Z15" i="53"/>
  <c r="N15" i="53"/>
  <c r="AA14" i="53"/>
  <c r="O14" i="53"/>
  <c r="AB13" i="53"/>
  <c r="P13" i="53"/>
  <c r="Q12" i="53"/>
  <c r="R11" i="53"/>
  <c r="F11" i="53"/>
  <c r="S10" i="53"/>
  <c r="G10" i="53"/>
  <c r="T9" i="53"/>
  <c r="H9" i="53"/>
  <c r="U8" i="53"/>
  <c r="I8" i="53"/>
  <c r="V36" i="53"/>
  <c r="M33" i="53"/>
  <c r="Q29" i="53"/>
  <c r="G37" i="53"/>
  <c r="R37" i="53"/>
  <c r="G36" i="53"/>
  <c r="H35" i="53"/>
  <c r="V33" i="53"/>
  <c r="D30" i="53"/>
  <c r="D18" i="53"/>
  <c r="AA37" i="53"/>
  <c r="O37" i="53"/>
  <c r="AB36" i="53"/>
  <c r="P36" i="53"/>
  <c r="AC35" i="53"/>
  <c r="Q35" i="53"/>
  <c r="E35" i="53"/>
  <c r="R34" i="53"/>
  <c r="F34" i="53"/>
  <c r="S33" i="53"/>
  <c r="G33" i="53"/>
  <c r="T32" i="53"/>
  <c r="H32" i="53"/>
  <c r="U31" i="53"/>
  <c r="I31" i="53"/>
  <c r="V30" i="53"/>
  <c r="J30" i="53"/>
  <c r="W29" i="53"/>
  <c r="K29" i="53"/>
  <c r="X28" i="53"/>
  <c r="M27" i="53"/>
  <c r="Z26" i="53"/>
  <c r="N26" i="53"/>
  <c r="AA25" i="53"/>
  <c r="O25" i="53"/>
  <c r="AB24" i="53"/>
  <c r="E23" i="53"/>
  <c r="R22" i="53"/>
  <c r="F22" i="53"/>
  <c r="S21" i="53"/>
  <c r="G21" i="53"/>
  <c r="T20" i="53"/>
  <c r="H20" i="53"/>
  <c r="U19" i="53"/>
  <c r="I19" i="53"/>
  <c r="V18" i="53"/>
  <c r="J18" i="53"/>
  <c r="W17" i="53"/>
  <c r="K17" i="53"/>
  <c r="X16" i="53"/>
  <c r="L16" i="53"/>
  <c r="Y15" i="53"/>
  <c r="M15" i="53"/>
  <c r="Z14" i="53"/>
  <c r="N14" i="53"/>
  <c r="AA13" i="53"/>
  <c r="O13" i="53"/>
  <c r="AB12" i="53"/>
  <c r="P12" i="53"/>
  <c r="Q11" i="53"/>
  <c r="E11" i="53"/>
  <c r="R10" i="53"/>
  <c r="F10" i="53"/>
  <c r="S9" i="53"/>
  <c r="G9" i="53"/>
  <c r="T8" i="53"/>
  <c r="H8" i="53"/>
  <c r="B32" i="60" l="1"/>
  <c r="B8" i="60"/>
  <c r="H18" i="56" l="1"/>
  <c r="F32" i="60"/>
  <c r="G16" i="56"/>
  <c r="I38" i="60"/>
  <c r="I40" i="60"/>
  <c r="I42" i="60"/>
  <c r="I44" i="60"/>
  <c r="I46" i="60"/>
  <c r="I48" i="60"/>
  <c r="F13" i="60"/>
  <c r="G19" i="60"/>
  <c r="E19" i="56"/>
  <c r="H23" i="60"/>
  <c r="I36" i="60"/>
  <c r="G7" i="56"/>
  <c r="D10" i="56"/>
  <c r="F12" i="56"/>
  <c r="H14" i="56"/>
  <c r="E17" i="56"/>
  <c r="G19" i="56"/>
  <c r="D22" i="56"/>
  <c r="F24" i="56"/>
  <c r="D8" i="60"/>
  <c r="D10" i="60"/>
  <c r="D12" i="60"/>
  <c r="D14" i="60"/>
  <c r="D16" i="60"/>
  <c r="D18" i="60"/>
  <c r="D20" i="60"/>
  <c r="D22" i="60"/>
  <c r="D24" i="60"/>
  <c r="D33" i="60"/>
  <c r="D35" i="60"/>
  <c r="D37" i="60"/>
  <c r="D39" i="60"/>
  <c r="D41" i="60"/>
  <c r="D43" i="60"/>
  <c r="D45" i="60"/>
  <c r="D47" i="60"/>
  <c r="H6" i="56"/>
  <c r="E9" i="56"/>
  <c r="D14" i="56"/>
  <c r="F16" i="56"/>
  <c r="G23" i="56"/>
  <c r="F17" i="60"/>
  <c r="F23" i="60"/>
  <c r="F34" i="60"/>
  <c r="F38" i="60"/>
  <c r="F40" i="60"/>
  <c r="F42" i="60"/>
  <c r="F44" i="60"/>
  <c r="F46" i="60"/>
  <c r="F9" i="56"/>
  <c r="E14" i="56"/>
  <c r="F21" i="56"/>
  <c r="G21" i="60"/>
  <c r="G46" i="60"/>
  <c r="D24" i="56"/>
  <c r="H9" i="60"/>
  <c r="H13" i="60"/>
  <c r="H17" i="60"/>
  <c r="H32" i="60"/>
  <c r="H36" i="60"/>
  <c r="H42" i="60"/>
  <c r="H48" i="60"/>
  <c r="H9" i="56"/>
  <c r="D14" i="59"/>
  <c r="E22" i="56"/>
  <c r="E16" i="60"/>
  <c r="D8" i="56"/>
  <c r="F10" i="56"/>
  <c r="H12" i="56"/>
  <c r="E15" i="56"/>
  <c r="G17" i="56"/>
  <c r="D20" i="56"/>
  <c r="F22" i="56"/>
  <c r="H24" i="56"/>
  <c r="F8" i="60"/>
  <c r="F10" i="60"/>
  <c r="F12" i="60"/>
  <c r="F14" i="60"/>
  <c r="F16" i="60"/>
  <c r="F18" i="60"/>
  <c r="F20" i="60"/>
  <c r="F22" i="60"/>
  <c r="F24" i="60"/>
  <c r="F33" i="60"/>
  <c r="F35" i="60"/>
  <c r="F37" i="60"/>
  <c r="F39" i="60"/>
  <c r="F41" i="60"/>
  <c r="F43" i="60"/>
  <c r="F45" i="60"/>
  <c r="F47" i="60"/>
  <c r="F15" i="60"/>
  <c r="H23" i="56"/>
  <c r="H38" i="60"/>
  <c r="F7" i="56"/>
  <c r="D17" i="56"/>
  <c r="F19" i="56"/>
  <c r="H7" i="56"/>
  <c r="E18" i="60"/>
  <c r="E8" i="56"/>
  <c r="G10" i="56"/>
  <c r="D13" i="56"/>
  <c r="F15" i="56"/>
  <c r="H17" i="56"/>
  <c r="E20" i="56"/>
  <c r="G22" i="56"/>
  <c r="D6" i="59"/>
  <c r="G8" i="60"/>
  <c r="G10" i="60"/>
  <c r="G12" i="60"/>
  <c r="G14" i="60"/>
  <c r="G16" i="60"/>
  <c r="G18" i="60"/>
  <c r="G20" i="60"/>
  <c r="G22" i="60"/>
  <c r="G24" i="60"/>
  <c r="G33" i="60"/>
  <c r="G35" i="60"/>
  <c r="G37" i="60"/>
  <c r="G39" i="60"/>
  <c r="G41" i="60"/>
  <c r="G43" i="60"/>
  <c r="G45" i="60"/>
  <c r="G47" i="60"/>
  <c r="F19" i="60"/>
  <c r="G32" i="60"/>
  <c r="H44" i="60"/>
  <c r="E12" i="56"/>
  <c r="E24" i="56"/>
  <c r="I11" i="60"/>
  <c r="I15" i="60"/>
  <c r="I19" i="60"/>
  <c r="I21" i="60"/>
  <c r="I34" i="60"/>
  <c r="G12" i="56"/>
  <c r="D15" i="56"/>
  <c r="H19" i="56"/>
  <c r="E8" i="60"/>
  <c r="E33" i="60"/>
  <c r="E47" i="60"/>
  <c r="H10" i="56"/>
  <c r="D7" i="59"/>
  <c r="H8" i="60"/>
  <c r="H10" i="60"/>
  <c r="H12" i="60"/>
  <c r="H14" i="60"/>
  <c r="H16" i="60"/>
  <c r="H18" i="60"/>
  <c r="H20" i="60"/>
  <c r="H22" i="60"/>
  <c r="H24" i="60"/>
  <c r="H33" i="60"/>
  <c r="H35" i="60"/>
  <c r="H37" i="60"/>
  <c r="H39" i="60"/>
  <c r="H41" i="60"/>
  <c r="H43" i="60"/>
  <c r="H45" i="60"/>
  <c r="H47" i="60"/>
  <c r="F9" i="60"/>
  <c r="G17" i="60"/>
  <c r="H40" i="60"/>
  <c r="E10" i="56"/>
  <c r="E24" i="60"/>
  <c r="D6" i="56"/>
  <c r="D18" i="56"/>
  <c r="G8" i="56"/>
  <c r="F13" i="56"/>
  <c r="H15" i="56"/>
  <c r="E18" i="56"/>
  <c r="G20" i="56"/>
  <c r="D23" i="56"/>
  <c r="D8" i="59"/>
  <c r="I8" i="60"/>
  <c r="I10" i="60"/>
  <c r="I12" i="60"/>
  <c r="I14" i="60"/>
  <c r="I16" i="60"/>
  <c r="I18" i="60"/>
  <c r="I20" i="60"/>
  <c r="I22" i="60"/>
  <c r="I24" i="60"/>
  <c r="I33" i="60"/>
  <c r="I35" i="60"/>
  <c r="I37" i="60"/>
  <c r="I39" i="60"/>
  <c r="I41" i="60"/>
  <c r="I43" i="60"/>
  <c r="I45" i="60"/>
  <c r="I47" i="60"/>
  <c r="D11" i="59"/>
  <c r="G11" i="60"/>
  <c r="H21" i="60"/>
  <c r="H21" i="56"/>
  <c r="I9" i="60"/>
  <c r="I13" i="60"/>
  <c r="I17" i="60"/>
  <c r="I23" i="60"/>
  <c r="F17" i="56"/>
  <c r="E22" i="60"/>
  <c r="E13" i="56"/>
  <c r="H22" i="56"/>
  <c r="F6" i="56"/>
  <c r="E11" i="56"/>
  <c r="D16" i="56"/>
  <c r="F18" i="56"/>
  <c r="H20" i="56"/>
  <c r="E23" i="56"/>
  <c r="D9" i="59"/>
  <c r="D9" i="60"/>
  <c r="D11" i="60"/>
  <c r="D13" i="60"/>
  <c r="D15" i="60"/>
  <c r="D17" i="60"/>
  <c r="D19" i="60"/>
  <c r="D21" i="60"/>
  <c r="D23" i="60"/>
  <c r="D32" i="60"/>
  <c r="D34" i="60"/>
  <c r="D36" i="60"/>
  <c r="D38" i="60"/>
  <c r="D40" i="60"/>
  <c r="D42" i="60"/>
  <c r="D44" i="60"/>
  <c r="D46" i="60"/>
  <c r="D48" i="60"/>
  <c r="G11" i="56"/>
  <c r="E21" i="56"/>
  <c r="F11" i="60"/>
  <c r="F21" i="60"/>
  <c r="F36" i="60"/>
  <c r="F48" i="60"/>
  <c r="D7" i="56"/>
  <c r="H11" i="56"/>
  <c r="D19" i="56"/>
  <c r="D12" i="59"/>
  <c r="G9" i="60"/>
  <c r="G13" i="60"/>
  <c r="G15" i="60"/>
  <c r="G23" i="60"/>
  <c r="G34" i="60"/>
  <c r="G36" i="60"/>
  <c r="G38" i="60"/>
  <c r="G40" i="60"/>
  <c r="G42" i="60"/>
  <c r="G44" i="60"/>
  <c r="G48" i="60"/>
  <c r="E7" i="56"/>
  <c r="G9" i="56"/>
  <c r="D12" i="56"/>
  <c r="F14" i="56"/>
  <c r="H16" i="56"/>
  <c r="G21" i="56"/>
  <c r="D13" i="59"/>
  <c r="H11" i="60"/>
  <c r="H15" i="60"/>
  <c r="H19" i="60"/>
  <c r="H34" i="60"/>
  <c r="H46" i="60"/>
  <c r="G14" i="56"/>
  <c r="I32" i="60"/>
  <c r="G24" i="56"/>
  <c r="E10" i="60"/>
  <c r="E12" i="60"/>
  <c r="E14" i="60"/>
  <c r="E20" i="60"/>
  <c r="E35" i="60"/>
  <c r="E37" i="60"/>
  <c r="E39" i="60"/>
  <c r="E41" i="60"/>
  <c r="E43" i="60"/>
  <c r="E45" i="60"/>
  <c r="F8" i="56"/>
  <c r="G15" i="56"/>
  <c r="F20" i="56"/>
  <c r="E6" i="56"/>
  <c r="D11" i="56"/>
  <c r="H8" i="56"/>
  <c r="G13" i="56"/>
  <c r="G6" i="56"/>
  <c r="D9" i="56"/>
  <c r="F11" i="56"/>
  <c r="H13" i="56"/>
  <c r="E16" i="56"/>
  <c r="G18" i="56"/>
  <c r="D21" i="56"/>
  <c r="F23" i="56"/>
  <c r="D10" i="59"/>
  <c r="E9" i="60"/>
  <c r="E11" i="60"/>
  <c r="E13" i="60"/>
  <c r="E15" i="60"/>
  <c r="E17" i="60"/>
  <c r="E19" i="60"/>
  <c r="E21" i="60"/>
  <c r="E23" i="60"/>
  <c r="E32" i="60"/>
  <c r="E34" i="60"/>
  <c r="E36" i="60"/>
  <c r="E38" i="60"/>
  <c r="E40" i="60"/>
  <c r="E42" i="60"/>
  <c r="E44" i="60"/>
  <c r="E46" i="60"/>
  <c r="E48" i="60"/>
  <c r="AB39" i="53"/>
  <c r="AA39" i="53"/>
  <c r="Z39" i="53"/>
  <c r="Y39" i="53"/>
  <c r="X39" i="53"/>
  <c r="W39" i="53"/>
  <c r="V39" i="53"/>
  <c r="U39" i="53"/>
  <c r="S39" i="53"/>
  <c r="R39" i="53"/>
  <c r="Q39" i="53"/>
  <c r="P39" i="53"/>
  <c r="O39" i="53"/>
  <c r="N39" i="53"/>
  <c r="M39" i="53"/>
  <c r="L39" i="53"/>
  <c r="K39" i="53"/>
  <c r="J39" i="53"/>
  <c r="I39" i="53"/>
  <c r="H39" i="53"/>
  <c r="G39" i="53"/>
  <c r="F39" i="53"/>
  <c r="E39" i="53"/>
  <c r="D39" i="53"/>
  <c r="H33" i="52"/>
  <c r="G14" i="50"/>
  <c r="F14" i="50"/>
  <c r="D14" i="50"/>
  <c r="G13" i="50"/>
  <c r="F13" i="50"/>
  <c r="E13" i="50"/>
  <c r="D13" i="50"/>
  <c r="G12" i="50"/>
  <c r="F12" i="50"/>
  <c r="E12" i="50"/>
  <c r="D12" i="50"/>
  <c r="G11" i="50"/>
  <c r="F11" i="50"/>
  <c r="E11" i="50"/>
  <c r="D11" i="50"/>
  <c r="D13" i="91"/>
  <c r="G26" i="90"/>
  <c r="D9" i="70"/>
  <c r="K17" i="67"/>
  <c r="J17" i="67"/>
  <c r="I17" i="67"/>
  <c r="H17" i="67"/>
  <c r="G17" i="67"/>
  <c r="F17" i="67"/>
  <c r="E17" i="67"/>
  <c r="D17" i="67"/>
  <c r="O18" i="65"/>
  <c r="N18" i="65"/>
  <c r="M18" i="65"/>
  <c r="L18" i="65"/>
  <c r="K18" i="65"/>
  <c r="J18" i="65"/>
  <c r="I18" i="65"/>
  <c r="H18" i="65"/>
  <c r="G18" i="65"/>
  <c r="F18" i="65"/>
  <c r="D18" i="65"/>
  <c r="I13" i="65"/>
  <c r="K17" i="64"/>
  <c r="I17" i="64"/>
  <c r="H17" i="64"/>
  <c r="G17" i="64"/>
  <c r="F17" i="64"/>
  <c r="E17" i="64"/>
  <c r="D17" i="64"/>
  <c r="J17" i="64" l="1"/>
  <c r="N10" i="65"/>
  <c r="N13" i="65"/>
  <c r="N16" i="65"/>
  <c r="F10" i="67"/>
  <c r="D12" i="70"/>
  <c r="G18" i="90"/>
  <c r="D15" i="91"/>
  <c r="I25" i="52"/>
  <c r="D9" i="65"/>
  <c r="D9" i="67"/>
  <c r="D12" i="84"/>
  <c r="E20" i="52"/>
  <c r="AD32" i="53"/>
  <c r="D8" i="55"/>
  <c r="D14" i="55"/>
  <c r="D24" i="55"/>
  <c r="E9" i="55"/>
  <c r="E12" i="55"/>
  <c r="E14" i="55"/>
  <c r="E16" i="55"/>
  <c r="E17" i="55"/>
  <c r="E19" i="55"/>
  <c r="E20" i="55"/>
  <c r="E21" i="55"/>
  <c r="E22" i="55"/>
  <c r="E23" i="55"/>
  <c r="F26" i="55"/>
  <c r="J11" i="64"/>
  <c r="J14" i="67"/>
  <c r="D18" i="70"/>
  <c r="E14" i="90"/>
  <c r="I15" i="52"/>
  <c r="H38" i="53"/>
  <c r="N10" i="55"/>
  <c r="N21" i="55"/>
  <c r="D8" i="52"/>
  <c r="AD19" i="53"/>
  <c r="O21" i="55"/>
  <c r="H13" i="64"/>
  <c r="D10" i="65"/>
  <c r="D16" i="65"/>
  <c r="D25" i="90"/>
  <c r="E10" i="52"/>
  <c r="E18" i="52"/>
  <c r="E22" i="52"/>
  <c r="E32" i="52"/>
  <c r="D9" i="55"/>
  <c r="I10" i="64"/>
  <c r="E10" i="65"/>
  <c r="E15" i="65"/>
  <c r="I13" i="67"/>
  <c r="E25" i="70"/>
  <c r="G21" i="90"/>
  <c r="K38" i="53"/>
  <c r="E11" i="55"/>
  <c r="E24" i="55"/>
  <c r="J10" i="64"/>
  <c r="F12" i="64"/>
  <c r="J13" i="64"/>
  <c r="J16" i="64"/>
  <c r="F11" i="65"/>
  <c r="F12" i="65"/>
  <c r="F14" i="65"/>
  <c r="F15" i="65"/>
  <c r="F16" i="65"/>
  <c r="F17" i="65"/>
  <c r="F9" i="67"/>
  <c r="J10" i="67"/>
  <c r="F12" i="67"/>
  <c r="J13" i="67"/>
  <c r="F15" i="67"/>
  <c r="J16" i="67"/>
  <c r="D8" i="70"/>
  <c r="D14" i="70"/>
  <c r="D20" i="70"/>
  <c r="D26" i="70"/>
  <c r="D13" i="84"/>
  <c r="G22" i="90"/>
  <c r="F15" i="90"/>
  <c r="F20" i="90"/>
  <c r="F25" i="90"/>
  <c r="G8" i="52"/>
  <c r="G10" i="52"/>
  <c r="G12" i="52"/>
  <c r="G14" i="52"/>
  <c r="G16" i="52"/>
  <c r="G18" i="52"/>
  <c r="G20" i="52"/>
  <c r="G22" i="52"/>
  <c r="G24" i="52"/>
  <c r="G26" i="52"/>
  <c r="G28" i="52"/>
  <c r="G30" i="52"/>
  <c r="G32" i="52"/>
  <c r="AD10" i="53"/>
  <c r="AD22" i="53"/>
  <c r="AD34" i="53"/>
  <c r="L38" i="53"/>
  <c r="X38" i="53"/>
  <c r="F8" i="55"/>
  <c r="F9" i="55"/>
  <c r="F10" i="55"/>
  <c r="F11" i="55"/>
  <c r="F12" i="55"/>
  <c r="F13" i="55"/>
  <c r="F14" i="55"/>
  <c r="F15" i="55"/>
  <c r="F16" i="55"/>
  <c r="F17" i="55"/>
  <c r="F18" i="55"/>
  <c r="F19" i="55"/>
  <c r="F20" i="55"/>
  <c r="F21" i="55"/>
  <c r="F22" i="55"/>
  <c r="F23" i="55"/>
  <c r="F24" i="55"/>
  <c r="G25" i="55"/>
  <c r="G26" i="55"/>
  <c r="E19" i="90"/>
  <c r="I33" i="52"/>
  <c r="O25" i="55"/>
  <c r="G7" i="64"/>
  <c r="K8" i="64"/>
  <c r="G10" i="64"/>
  <c r="K11" i="64"/>
  <c r="G13" i="64"/>
  <c r="G16" i="64"/>
  <c r="O8" i="65"/>
  <c r="O10" i="65"/>
  <c r="O12" i="65"/>
  <c r="O13" i="65"/>
  <c r="O14" i="65"/>
  <c r="O17" i="65"/>
  <c r="G13" i="67"/>
  <c r="E18" i="70"/>
  <c r="F14" i="90"/>
  <c r="D26" i="52"/>
  <c r="H7" i="64"/>
  <c r="H10" i="64"/>
  <c r="H16" i="64"/>
  <c r="D11" i="65"/>
  <c r="D13" i="65"/>
  <c r="D15" i="65"/>
  <c r="H10" i="67"/>
  <c r="D12" i="67"/>
  <c r="H16" i="67"/>
  <c r="D19" i="70"/>
  <c r="E14" i="52"/>
  <c r="E30" i="52"/>
  <c r="J38" i="53"/>
  <c r="D17" i="55"/>
  <c r="E15" i="64"/>
  <c r="E16" i="65"/>
  <c r="E9" i="67"/>
  <c r="E12" i="67"/>
  <c r="I16" i="67"/>
  <c r="E13" i="70"/>
  <c r="E19" i="70"/>
  <c r="E15" i="90"/>
  <c r="E20" i="90"/>
  <c r="E25" i="90"/>
  <c r="H13" i="50"/>
  <c r="F8" i="52"/>
  <c r="F10" i="52"/>
  <c r="F12" i="52"/>
  <c r="F14" i="52"/>
  <c r="F16" i="52"/>
  <c r="F18" i="52"/>
  <c r="F20" i="52"/>
  <c r="F22" i="52"/>
  <c r="F24" i="52"/>
  <c r="F26" i="52"/>
  <c r="F28" i="52"/>
  <c r="F30" i="52"/>
  <c r="F32" i="52"/>
  <c r="AD9" i="53"/>
  <c r="AD21" i="53"/>
  <c r="AD33" i="53"/>
  <c r="W38" i="53"/>
  <c r="E8" i="55"/>
  <c r="E10" i="55"/>
  <c r="E13" i="55"/>
  <c r="E15" i="55"/>
  <c r="E18" i="55"/>
  <c r="E25" i="55"/>
  <c r="J7" i="64"/>
  <c r="F9" i="64"/>
  <c r="F15" i="64"/>
  <c r="F8" i="65"/>
  <c r="F10" i="65"/>
  <c r="F13" i="65"/>
  <c r="G9" i="64"/>
  <c r="G12" i="64"/>
  <c r="K13" i="64"/>
  <c r="G15" i="64"/>
  <c r="K16" i="64"/>
  <c r="G8" i="65"/>
  <c r="G9" i="65"/>
  <c r="G10" i="65"/>
  <c r="G11" i="65"/>
  <c r="G12" i="65"/>
  <c r="G13" i="65"/>
  <c r="G14" i="65"/>
  <c r="G15" i="65"/>
  <c r="G16" i="65"/>
  <c r="G17" i="65"/>
  <c r="G9" i="67"/>
  <c r="K10" i="67"/>
  <c r="G12" i="67"/>
  <c r="K13" i="67"/>
  <c r="G15" i="67"/>
  <c r="K16" i="67"/>
  <c r="E8" i="70"/>
  <c r="E14" i="70"/>
  <c r="E20" i="70"/>
  <c r="E26" i="70"/>
  <c r="G23" i="90"/>
  <c r="D16" i="90"/>
  <c r="D21" i="90"/>
  <c r="D32" i="90"/>
  <c r="H11" i="50"/>
  <c r="H8" i="52"/>
  <c r="H10" i="52"/>
  <c r="H12" i="52"/>
  <c r="H14" i="52"/>
  <c r="H16" i="52"/>
  <c r="H18" i="52"/>
  <c r="H20" i="52"/>
  <c r="H22" i="52"/>
  <c r="H24" i="52"/>
  <c r="H26" i="52"/>
  <c r="H28" i="52"/>
  <c r="H30" i="52"/>
  <c r="H32" i="52"/>
  <c r="AD11" i="53"/>
  <c r="AD23" i="53"/>
  <c r="AD35" i="53"/>
  <c r="M38" i="53"/>
  <c r="Y38" i="53"/>
  <c r="G8" i="55"/>
  <c r="G9" i="55"/>
  <c r="G10" i="55"/>
  <c r="G11" i="55"/>
  <c r="G12" i="55"/>
  <c r="G13" i="55"/>
  <c r="G14" i="55"/>
  <c r="G15" i="55"/>
  <c r="G16" i="55"/>
  <c r="G17" i="55"/>
  <c r="G18" i="55"/>
  <c r="G19" i="55"/>
  <c r="G20" i="55"/>
  <c r="G21" i="55"/>
  <c r="G22" i="55"/>
  <c r="G23" i="55"/>
  <c r="G24" i="55"/>
  <c r="O26" i="55"/>
  <c r="F7" i="64"/>
  <c r="J8" i="64"/>
  <c r="F16" i="64"/>
  <c r="N9" i="65"/>
  <c r="N15" i="65"/>
  <c r="J11" i="67"/>
  <c r="D11" i="84"/>
  <c r="I11" i="52"/>
  <c r="I13" i="52"/>
  <c r="I17" i="52"/>
  <c r="I19" i="52"/>
  <c r="I23" i="52"/>
  <c r="I27" i="52"/>
  <c r="I31" i="52"/>
  <c r="AD18" i="53"/>
  <c r="AC39" i="53"/>
  <c r="N9" i="55"/>
  <c r="N11" i="55"/>
  <c r="N12" i="55"/>
  <c r="N13" i="55"/>
  <c r="N14" i="55"/>
  <c r="N15" i="55"/>
  <c r="N16" i="55"/>
  <c r="N17" i="55"/>
  <c r="N18" i="55"/>
  <c r="N19" i="55"/>
  <c r="N24" i="55"/>
  <c r="O11" i="65"/>
  <c r="O15" i="65"/>
  <c r="K14" i="67"/>
  <c r="E12" i="70"/>
  <c r="D20" i="52"/>
  <c r="O8" i="55"/>
  <c r="O12" i="55"/>
  <c r="O13" i="55"/>
  <c r="O14" i="55"/>
  <c r="O15" i="55"/>
  <c r="O17" i="55"/>
  <c r="O19" i="55"/>
  <c r="O20" i="55"/>
  <c r="O24" i="55"/>
  <c r="E9" i="64"/>
  <c r="E12" i="64"/>
  <c r="I16" i="64"/>
  <c r="E11" i="65"/>
  <c r="E12" i="65"/>
  <c r="E13" i="65"/>
  <c r="E14" i="65"/>
  <c r="E15" i="67"/>
  <c r="F9" i="65"/>
  <c r="K7" i="64"/>
  <c r="K10" i="64"/>
  <c r="D8" i="64"/>
  <c r="H9" i="64"/>
  <c r="D11" i="64"/>
  <c r="H12" i="64"/>
  <c r="D14" i="64"/>
  <c r="H15" i="64"/>
  <c r="H8" i="65"/>
  <c r="H9" i="65"/>
  <c r="H10" i="65"/>
  <c r="H11" i="65"/>
  <c r="H12" i="65"/>
  <c r="H13" i="65"/>
  <c r="H14" i="65"/>
  <c r="H15" i="65"/>
  <c r="H16" i="65"/>
  <c r="H17" i="65"/>
  <c r="H9" i="67"/>
  <c r="D11" i="67"/>
  <c r="H12" i="67"/>
  <c r="D14" i="67"/>
  <c r="H15" i="67"/>
  <c r="D15" i="70"/>
  <c r="D21" i="70"/>
  <c r="G12" i="90"/>
  <c r="G24" i="90"/>
  <c r="E16" i="90"/>
  <c r="E21" i="90"/>
  <c r="D33" i="90"/>
  <c r="I8" i="52"/>
  <c r="I10" i="52"/>
  <c r="I12" i="52"/>
  <c r="I14" i="52"/>
  <c r="I16" i="52"/>
  <c r="I18" i="52"/>
  <c r="I20" i="52"/>
  <c r="I22" i="52"/>
  <c r="I24" i="52"/>
  <c r="I26" i="52"/>
  <c r="I28" i="52"/>
  <c r="I30" i="52"/>
  <c r="I32" i="52"/>
  <c r="AD12" i="53"/>
  <c r="AD24" i="53"/>
  <c r="AD36" i="53"/>
  <c r="N38" i="53"/>
  <c r="Z38" i="53"/>
  <c r="H8" i="55"/>
  <c r="H9" i="55"/>
  <c r="H10" i="55"/>
  <c r="H11" i="55"/>
  <c r="H12" i="55"/>
  <c r="H13" i="55"/>
  <c r="H14" i="55"/>
  <c r="H15" i="55"/>
  <c r="H16" i="55"/>
  <c r="H17" i="55"/>
  <c r="H18" i="55"/>
  <c r="H19" i="55"/>
  <c r="H20" i="55"/>
  <c r="H21" i="55"/>
  <c r="H22" i="55"/>
  <c r="H23" i="55"/>
  <c r="H24" i="55"/>
  <c r="I25" i="55"/>
  <c r="N26" i="55"/>
  <c r="H14" i="50"/>
  <c r="D9" i="52"/>
  <c r="D11" i="52"/>
  <c r="D13" i="52"/>
  <c r="D15" i="52"/>
  <c r="D17" i="52"/>
  <c r="D19" i="52"/>
  <c r="D21" i="52"/>
  <c r="D23" i="52"/>
  <c r="D25" i="52"/>
  <c r="D27" i="52"/>
  <c r="D29" i="52"/>
  <c r="D31" i="52"/>
  <c r="D33" i="52"/>
  <c r="AD13" i="53"/>
  <c r="AD25" i="53"/>
  <c r="AD37" i="53"/>
  <c r="O38" i="53"/>
  <c r="AA38" i="53"/>
  <c r="I8" i="55"/>
  <c r="I9" i="55"/>
  <c r="I10" i="55"/>
  <c r="I11" i="55"/>
  <c r="I12" i="55"/>
  <c r="I13" i="55"/>
  <c r="I14" i="55"/>
  <c r="I15" i="55"/>
  <c r="I16" i="55"/>
  <c r="I17" i="55"/>
  <c r="I18" i="55"/>
  <c r="I19" i="55"/>
  <c r="I20" i="55"/>
  <c r="I21" i="55"/>
  <c r="I22" i="55"/>
  <c r="I23" i="55"/>
  <c r="I24" i="55"/>
  <c r="M26" i="55"/>
  <c r="F13" i="64"/>
  <c r="N12" i="65"/>
  <c r="F13" i="67"/>
  <c r="D24" i="70"/>
  <c r="I21" i="52"/>
  <c r="N23" i="55"/>
  <c r="F19" i="90"/>
  <c r="D18" i="52"/>
  <c r="O9" i="55"/>
  <c r="O23" i="55"/>
  <c r="D7" i="70"/>
  <c r="D15" i="90"/>
  <c r="E8" i="52"/>
  <c r="E28" i="52"/>
  <c r="AD20" i="53"/>
  <c r="V38" i="53"/>
  <c r="D22" i="55"/>
  <c r="I17" i="65"/>
  <c r="E14" i="67"/>
  <c r="E9" i="70"/>
  <c r="F16" i="90"/>
  <c r="J9" i="64"/>
  <c r="F14" i="64"/>
  <c r="J15" i="64"/>
  <c r="J8" i="65"/>
  <c r="J9" i="65"/>
  <c r="J10" i="65"/>
  <c r="J11" i="65"/>
  <c r="J12" i="65"/>
  <c r="J13" i="65"/>
  <c r="J14" i="65"/>
  <c r="J15" i="65"/>
  <c r="J16" i="65"/>
  <c r="J17" i="65"/>
  <c r="J9" i="67"/>
  <c r="F11" i="67"/>
  <c r="J12" i="67"/>
  <c r="F14" i="67"/>
  <c r="J15" i="67"/>
  <c r="D10" i="70"/>
  <c r="D16" i="70"/>
  <c r="D22" i="70"/>
  <c r="G14" i="90"/>
  <c r="D17" i="90"/>
  <c r="D22" i="90"/>
  <c r="D11" i="91"/>
  <c r="E9" i="52"/>
  <c r="E11" i="52"/>
  <c r="E13" i="52"/>
  <c r="E15" i="52"/>
  <c r="E17" i="52"/>
  <c r="E19" i="52"/>
  <c r="E21" i="52"/>
  <c r="E23" i="52"/>
  <c r="E25" i="52"/>
  <c r="E27" i="52"/>
  <c r="E29" i="52"/>
  <c r="E31" i="52"/>
  <c r="E33" i="52"/>
  <c r="AD14" i="53"/>
  <c r="AD26" i="53"/>
  <c r="D38" i="53"/>
  <c r="P38" i="53"/>
  <c r="AB38" i="53"/>
  <c r="J8" i="55"/>
  <c r="J9" i="55"/>
  <c r="J10" i="55"/>
  <c r="J11" i="55"/>
  <c r="J12" i="55"/>
  <c r="J13" i="55"/>
  <c r="J14" i="55"/>
  <c r="J15" i="55"/>
  <c r="J16" i="55"/>
  <c r="J17" i="55"/>
  <c r="J18" i="55"/>
  <c r="J19" i="55"/>
  <c r="J20" i="55"/>
  <c r="J21" i="55"/>
  <c r="J22" i="55"/>
  <c r="J23" i="55"/>
  <c r="J24" i="55"/>
  <c r="K25" i="55"/>
  <c r="L26" i="55"/>
  <c r="T38" i="53"/>
  <c r="N22" i="55"/>
  <c r="O9" i="65"/>
  <c r="G10" i="67"/>
  <c r="K11" i="67"/>
  <c r="G16" i="67"/>
  <c r="E24" i="70"/>
  <c r="D10" i="52"/>
  <c r="D14" i="52"/>
  <c r="D16" i="52"/>
  <c r="D22" i="52"/>
  <c r="D24" i="52"/>
  <c r="D30" i="52"/>
  <c r="D32" i="52"/>
  <c r="D8" i="53"/>
  <c r="U38" i="53"/>
  <c r="O10" i="55"/>
  <c r="O18" i="55"/>
  <c r="D26" i="55"/>
  <c r="D12" i="64"/>
  <c r="E16" i="52"/>
  <c r="E24" i="52"/>
  <c r="AD8" i="53"/>
  <c r="D10" i="55"/>
  <c r="D12" i="55"/>
  <c r="D13" i="55"/>
  <c r="D15" i="55"/>
  <c r="D18" i="55"/>
  <c r="D20" i="55"/>
  <c r="D21" i="55"/>
  <c r="D23" i="55"/>
  <c r="E26" i="55"/>
  <c r="I7" i="64"/>
  <c r="E9" i="65"/>
  <c r="E18" i="65"/>
  <c r="I9" i="65"/>
  <c r="I10" i="65"/>
  <c r="I11" i="65"/>
  <c r="I12" i="65"/>
  <c r="I14" i="65"/>
  <c r="I16" i="65"/>
  <c r="E21" i="70"/>
  <c r="G13" i="90"/>
  <c r="F21" i="90"/>
  <c r="K9" i="65"/>
  <c r="K10" i="65"/>
  <c r="K11" i="65"/>
  <c r="K12" i="65"/>
  <c r="K13" i="65"/>
  <c r="K14" i="65"/>
  <c r="K15" i="65"/>
  <c r="K16" i="65"/>
  <c r="K17" i="65"/>
  <c r="K9" i="67"/>
  <c r="G11" i="67"/>
  <c r="K12" i="67"/>
  <c r="G14" i="67"/>
  <c r="K15" i="67"/>
  <c r="E10" i="70"/>
  <c r="E16" i="70"/>
  <c r="E22" i="70"/>
  <c r="E8" i="84"/>
  <c r="G15" i="90"/>
  <c r="G27" i="90"/>
  <c r="E17" i="90"/>
  <c r="E22" i="90"/>
  <c r="D12" i="91"/>
  <c r="E15" i="50"/>
  <c r="F9" i="52"/>
  <c r="F11" i="52"/>
  <c r="F13" i="52"/>
  <c r="F15" i="52"/>
  <c r="F17" i="52"/>
  <c r="F19" i="52"/>
  <c r="F21" i="52"/>
  <c r="F23" i="52"/>
  <c r="F25" i="52"/>
  <c r="F27" i="52"/>
  <c r="F29" i="52"/>
  <c r="F31" i="52"/>
  <c r="F33" i="52"/>
  <c r="AD15" i="53"/>
  <c r="AD27" i="53"/>
  <c r="E38" i="53"/>
  <c r="Q38" i="53"/>
  <c r="AC38" i="53"/>
  <c r="K8" i="55"/>
  <c r="K9" i="55"/>
  <c r="K10" i="55"/>
  <c r="K11" i="55"/>
  <c r="K12" i="55"/>
  <c r="K13" i="55"/>
  <c r="K14" i="55"/>
  <c r="K15" i="55"/>
  <c r="K16" i="55"/>
  <c r="K17" i="55"/>
  <c r="K18" i="55"/>
  <c r="K19" i="55"/>
  <c r="K20" i="55"/>
  <c r="K21" i="55"/>
  <c r="K22" i="55"/>
  <c r="K23" i="55"/>
  <c r="K24" i="55"/>
  <c r="L25" i="55"/>
  <c r="I26" i="55"/>
  <c r="AD31" i="53"/>
  <c r="I38" i="53"/>
  <c r="AD39" i="53"/>
  <c r="O16" i="55"/>
  <c r="O22" i="55"/>
  <c r="D9" i="64"/>
  <c r="D8" i="65"/>
  <c r="D12" i="65"/>
  <c r="D14" i="65"/>
  <c r="D15" i="67"/>
  <c r="D25" i="70"/>
  <c r="G20" i="90"/>
  <c r="D20" i="90"/>
  <c r="E26" i="52"/>
  <c r="D19" i="55"/>
  <c r="I13" i="64"/>
  <c r="E17" i="65"/>
  <c r="E7" i="70"/>
  <c r="E8" i="64"/>
  <c r="I9" i="64"/>
  <c r="E11" i="64"/>
  <c r="I12" i="64"/>
  <c r="I15" i="64"/>
  <c r="I8" i="65"/>
  <c r="I15" i="65"/>
  <c r="E11" i="67"/>
  <c r="E15" i="70"/>
  <c r="G25" i="90"/>
  <c r="F8" i="64"/>
  <c r="J12" i="64"/>
  <c r="K12" i="64"/>
  <c r="K8" i="65"/>
  <c r="D7" i="64"/>
  <c r="H8" i="64"/>
  <c r="D10" i="64"/>
  <c r="H11" i="64"/>
  <c r="D13" i="64"/>
  <c r="H14" i="64"/>
  <c r="D16" i="64"/>
  <c r="L8" i="65"/>
  <c r="L9" i="65"/>
  <c r="L10" i="65"/>
  <c r="L11" i="65"/>
  <c r="L12" i="65"/>
  <c r="L13" i="65"/>
  <c r="L14" i="65"/>
  <c r="L15" i="65"/>
  <c r="L16" i="65"/>
  <c r="L17" i="65"/>
  <c r="D10" i="67"/>
  <c r="H11" i="67"/>
  <c r="D13" i="67"/>
  <c r="H14" i="67"/>
  <c r="D16" i="67"/>
  <c r="D11" i="70"/>
  <c r="D17" i="70"/>
  <c r="D23" i="70"/>
  <c r="G16" i="90"/>
  <c r="G28" i="90"/>
  <c r="F17" i="90"/>
  <c r="F22" i="90"/>
  <c r="H12" i="50"/>
  <c r="G9" i="52"/>
  <c r="G11" i="52"/>
  <c r="G13" i="52"/>
  <c r="G15" i="52"/>
  <c r="G17" i="52"/>
  <c r="G19" i="52"/>
  <c r="G21" i="52"/>
  <c r="G23" i="52"/>
  <c r="G25" i="52"/>
  <c r="G27" i="52"/>
  <c r="G29" i="52"/>
  <c r="G31" i="52"/>
  <c r="G33" i="52"/>
  <c r="AD16" i="53"/>
  <c r="AD28" i="53"/>
  <c r="F38" i="53"/>
  <c r="R38" i="53"/>
  <c r="AD38" i="53"/>
  <c r="L8" i="55"/>
  <c r="L9" i="55"/>
  <c r="L10" i="55"/>
  <c r="L11" i="55"/>
  <c r="L12" i="55"/>
  <c r="L13" i="55"/>
  <c r="L14" i="55"/>
  <c r="L15" i="55"/>
  <c r="L16" i="55"/>
  <c r="L17" i="55"/>
  <c r="L18" i="55"/>
  <c r="L19" i="55"/>
  <c r="L20" i="55"/>
  <c r="L21" i="55"/>
  <c r="L22" i="55"/>
  <c r="L23" i="55"/>
  <c r="L24" i="55"/>
  <c r="M25" i="55"/>
  <c r="F10" i="64"/>
  <c r="J14" i="64"/>
  <c r="N8" i="65"/>
  <c r="N11" i="65"/>
  <c r="N14" i="65"/>
  <c r="N17" i="65"/>
  <c r="F16" i="67"/>
  <c r="E24" i="90"/>
  <c r="I9" i="52"/>
  <c r="I29" i="52"/>
  <c r="AD30" i="53"/>
  <c r="N8" i="55"/>
  <c r="N20" i="55"/>
  <c r="K14" i="64"/>
  <c r="O16" i="65"/>
  <c r="G19" i="90"/>
  <c r="F24" i="90"/>
  <c r="D12" i="52"/>
  <c r="D28" i="52"/>
  <c r="O11" i="55"/>
  <c r="D15" i="64"/>
  <c r="D17" i="65"/>
  <c r="H13" i="67"/>
  <c r="D13" i="70"/>
  <c r="E12" i="52"/>
  <c r="D11" i="55"/>
  <c r="D16" i="55"/>
  <c r="D25" i="55"/>
  <c r="E8" i="65"/>
  <c r="I10" i="67"/>
  <c r="E14" i="64"/>
  <c r="I9" i="67"/>
  <c r="I12" i="67"/>
  <c r="I15" i="67"/>
  <c r="E7" i="84"/>
  <c r="D34" i="90"/>
  <c r="F11" i="64"/>
  <c r="G8" i="64"/>
  <c r="K9" i="64"/>
  <c r="G11" i="64"/>
  <c r="G14" i="64"/>
  <c r="K15" i="64"/>
  <c r="E7" i="64"/>
  <c r="I8" i="64"/>
  <c r="E10" i="64"/>
  <c r="I11" i="64"/>
  <c r="E13" i="64"/>
  <c r="I14" i="64"/>
  <c r="E16" i="64"/>
  <c r="M8" i="65"/>
  <c r="M9" i="65"/>
  <c r="M10" i="65"/>
  <c r="M11" i="65"/>
  <c r="M12" i="65"/>
  <c r="M13" i="65"/>
  <c r="M14" i="65"/>
  <c r="M15" i="65"/>
  <c r="M16" i="65"/>
  <c r="M17" i="65"/>
  <c r="E10" i="67"/>
  <c r="I11" i="67"/>
  <c r="E13" i="67"/>
  <c r="I14" i="67"/>
  <c r="E16" i="67"/>
  <c r="E11" i="70"/>
  <c r="E17" i="70"/>
  <c r="E23" i="70"/>
  <c r="E9" i="84"/>
  <c r="G17" i="90"/>
  <c r="D14" i="90"/>
  <c r="D19" i="90"/>
  <c r="D24" i="90"/>
  <c r="D14" i="91"/>
  <c r="H9" i="52"/>
  <c r="H11" i="52"/>
  <c r="H13" i="52"/>
  <c r="H15" i="52"/>
  <c r="H17" i="52"/>
  <c r="H19" i="52"/>
  <c r="H21" i="52"/>
  <c r="H23" i="52"/>
  <c r="H25" i="52"/>
  <c r="H27" i="52"/>
  <c r="H29" i="52"/>
  <c r="H31" i="52"/>
  <c r="AD17" i="53"/>
  <c r="AD29" i="53"/>
  <c r="G38" i="53"/>
  <c r="S38" i="53"/>
  <c r="M8" i="55"/>
  <c r="M9" i="55"/>
  <c r="M10" i="55"/>
  <c r="M11" i="55"/>
  <c r="M12" i="55"/>
  <c r="M13" i="55"/>
  <c r="M14" i="55"/>
  <c r="M15" i="55"/>
  <c r="M16" i="55"/>
  <c r="M17" i="55"/>
  <c r="M18" i="55"/>
  <c r="M19" i="55"/>
  <c r="M20" i="55"/>
  <c r="M21" i="55"/>
  <c r="M22" i="55"/>
  <c r="M23" i="55"/>
  <c r="M24" i="55"/>
  <c r="N25" i="55"/>
  <c r="J41" i="32"/>
  <c r="J40" i="32"/>
  <c r="D37" i="32"/>
  <c r="D34" i="32"/>
  <c r="D30" i="32"/>
  <c r="D26" i="32"/>
  <c r="D25" i="32"/>
  <c r="D24" i="32"/>
  <c r="D23" i="32"/>
  <c r="D22" i="32"/>
  <c r="D21" i="32"/>
  <c r="D19" i="32"/>
  <c r="D18" i="32"/>
  <c r="D16" i="32"/>
  <c r="D15" i="32"/>
  <c r="D13" i="32"/>
  <c r="H11" i="32"/>
  <c r="K9" i="32"/>
  <c r="J9" i="32"/>
  <c r="I9" i="32"/>
  <c r="H9" i="32"/>
  <c r="G9" i="32"/>
  <c r="F9" i="32"/>
  <c r="E9" i="32"/>
  <c r="D9" i="32"/>
  <c r="K8" i="32"/>
  <c r="J8" i="32"/>
  <c r="I8" i="32"/>
  <c r="H8" i="32"/>
  <c r="G8" i="32"/>
  <c r="F8" i="32"/>
  <c r="E8" i="32"/>
  <c r="D8" i="32"/>
  <c r="D7" i="29"/>
  <c r="D8" i="28"/>
  <c r="D21" i="27"/>
  <c r="D20" i="27"/>
  <c r="D8" i="27"/>
  <c r="D6" i="26"/>
  <c r="O20" i="25"/>
  <c r="M20" i="25"/>
  <c r="L20" i="25"/>
  <c r="K20" i="25"/>
  <c r="J20" i="25"/>
  <c r="H20" i="25"/>
  <c r="G20" i="25"/>
  <c r="F20" i="25"/>
  <c r="E20" i="25"/>
  <c r="D20" i="25"/>
  <c r="L19" i="25"/>
  <c r="K19" i="25"/>
  <c r="H19" i="25"/>
  <c r="G19" i="25"/>
  <c r="F19" i="25"/>
  <c r="L18" i="25"/>
  <c r="K18" i="25"/>
  <c r="H18" i="25"/>
  <c r="G18" i="25"/>
  <c r="F18" i="25"/>
  <c r="L17" i="25"/>
  <c r="K17" i="25"/>
  <c r="H17" i="25"/>
  <c r="G17" i="25"/>
  <c r="F17" i="25"/>
  <c r="L16" i="25"/>
  <c r="K16" i="25"/>
  <c r="H16" i="25"/>
  <c r="G16" i="25"/>
  <c r="F16" i="25"/>
  <c r="L15" i="25"/>
  <c r="K15" i="25"/>
  <c r="H15" i="25"/>
  <c r="G15" i="25"/>
  <c r="F15" i="25"/>
  <c r="L14" i="25"/>
  <c r="K14" i="25"/>
  <c r="H14" i="25"/>
  <c r="G14" i="25"/>
  <c r="F14" i="25"/>
  <c r="L13" i="25"/>
  <c r="K13" i="25"/>
  <c r="H13" i="25"/>
  <c r="G13" i="25"/>
  <c r="F13" i="25"/>
  <c r="L12" i="25"/>
  <c r="K12" i="25"/>
  <c r="H12" i="25"/>
  <c r="G12" i="25"/>
  <c r="F12" i="25"/>
  <c r="L11" i="25"/>
  <c r="K11" i="25"/>
  <c r="H11" i="25"/>
  <c r="G11" i="25"/>
  <c r="F11" i="25"/>
  <c r="L10" i="25"/>
  <c r="K10" i="25"/>
  <c r="H10" i="25"/>
  <c r="G10" i="25"/>
  <c r="F10" i="25"/>
  <c r="M19" i="21"/>
  <c r="L19" i="21"/>
  <c r="J19" i="21"/>
  <c r="I19" i="21"/>
  <c r="H19" i="21"/>
  <c r="G19" i="21"/>
  <c r="F19" i="21"/>
  <c r="E19" i="21"/>
  <c r="D19" i="21"/>
  <c r="M18" i="21"/>
  <c r="L18" i="21"/>
  <c r="J18" i="21"/>
  <c r="I18" i="21"/>
  <c r="H18" i="21"/>
  <c r="G18" i="21"/>
  <c r="F18" i="21"/>
  <c r="E18" i="21"/>
  <c r="D18" i="21"/>
  <c r="M17" i="21"/>
  <c r="L17" i="21"/>
  <c r="J17" i="21"/>
  <c r="I17" i="21"/>
  <c r="H17" i="21"/>
  <c r="G17" i="21"/>
  <c r="F17" i="21"/>
  <c r="E17" i="21"/>
  <c r="D17" i="21"/>
  <c r="M16" i="21"/>
  <c r="L16" i="21"/>
  <c r="J16" i="21"/>
  <c r="I16" i="21"/>
  <c r="H16" i="21"/>
  <c r="G16" i="21"/>
  <c r="F16" i="21"/>
  <c r="E16" i="21"/>
  <c r="D16" i="21"/>
  <c r="M15" i="21"/>
  <c r="L15" i="21"/>
  <c r="J15" i="21"/>
  <c r="I15" i="21"/>
  <c r="H15" i="21"/>
  <c r="G15" i="21"/>
  <c r="F15" i="21"/>
  <c r="E15" i="21"/>
  <c r="D15" i="21"/>
  <c r="M14" i="21"/>
  <c r="L14" i="21"/>
  <c r="J14" i="21"/>
  <c r="I14" i="21"/>
  <c r="H14" i="21"/>
  <c r="G14" i="21"/>
  <c r="F14" i="21"/>
  <c r="E14" i="21"/>
  <c r="D14" i="21"/>
  <c r="M13" i="21"/>
  <c r="L13" i="21"/>
  <c r="J13" i="21"/>
  <c r="I13" i="21"/>
  <c r="H13" i="21"/>
  <c r="G13" i="21"/>
  <c r="F13" i="21"/>
  <c r="E13" i="21"/>
  <c r="D13" i="21"/>
  <c r="M12" i="21"/>
  <c r="L12" i="21"/>
  <c r="J12" i="21"/>
  <c r="I12" i="21"/>
  <c r="H12" i="21"/>
  <c r="G12" i="21"/>
  <c r="F12" i="21"/>
  <c r="E12" i="21"/>
  <c r="D12" i="21"/>
  <c r="M11" i="21"/>
  <c r="L11" i="21"/>
  <c r="J11" i="21"/>
  <c r="I11" i="21"/>
  <c r="H11" i="21"/>
  <c r="G11" i="21"/>
  <c r="F11" i="21"/>
  <c r="E11" i="21"/>
  <c r="D11" i="21"/>
  <c r="M10" i="21"/>
  <c r="L10" i="21"/>
  <c r="J10" i="21"/>
  <c r="I10" i="21"/>
  <c r="H10" i="21"/>
  <c r="G10" i="21"/>
  <c r="F10" i="21"/>
  <c r="E10" i="21"/>
  <c r="D10" i="21"/>
  <c r="M9" i="21"/>
  <c r="L9" i="21"/>
  <c r="J9" i="21"/>
  <c r="I9" i="21"/>
  <c r="H9" i="21"/>
  <c r="G9" i="21"/>
  <c r="F9" i="21"/>
  <c r="E9" i="21"/>
  <c r="D9" i="21"/>
  <c r="M8" i="21"/>
  <c r="L8" i="21"/>
  <c r="J8" i="21"/>
  <c r="I8" i="21"/>
  <c r="H8" i="21"/>
  <c r="G8" i="21"/>
  <c r="F8" i="21"/>
  <c r="E8" i="21"/>
  <c r="D8" i="21"/>
  <c r="H37" i="12"/>
  <c r="G37" i="12"/>
  <c r="F37" i="12"/>
  <c r="E37" i="12"/>
  <c r="D37" i="12"/>
  <c r="H36" i="12"/>
  <c r="G36" i="12"/>
  <c r="F36" i="12"/>
  <c r="E36" i="12"/>
  <c r="D36" i="12"/>
  <c r="H35" i="12"/>
  <c r="G35" i="12"/>
  <c r="F35" i="12"/>
  <c r="E35" i="12"/>
  <c r="D35" i="12"/>
  <c r="H34" i="12"/>
  <c r="G34" i="12"/>
  <c r="F34" i="12"/>
  <c r="E34" i="12"/>
  <c r="D34" i="12"/>
  <c r="H33" i="12"/>
  <c r="G33" i="12"/>
  <c r="F33" i="12"/>
  <c r="E33" i="12"/>
  <c r="D33" i="12"/>
  <c r="H32" i="12"/>
  <c r="G32" i="12"/>
  <c r="F32" i="12"/>
  <c r="E32" i="12"/>
  <c r="D32" i="12"/>
  <c r="H31" i="12"/>
  <c r="G31" i="12"/>
  <c r="F31" i="12"/>
  <c r="E31" i="12"/>
  <c r="D31" i="12"/>
  <c r="H30" i="12"/>
  <c r="G30" i="12"/>
  <c r="E30" i="12"/>
  <c r="D30" i="12"/>
  <c r="H28" i="12"/>
  <c r="G28" i="12"/>
  <c r="F28" i="12"/>
  <c r="E28" i="12"/>
  <c r="D28" i="12"/>
  <c r="H27" i="12"/>
  <c r="G27" i="12"/>
  <c r="F27" i="12"/>
  <c r="E27" i="12"/>
  <c r="D27" i="12"/>
  <c r="H26" i="12"/>
  <c r="G26" i="12"/>
  <c r="F26" i="12"/>
  <c r="E26" i="12"/>
  <c r="D26" i="12"/>
  <c r="H25" i="12"/>
  <c r="G25" i="12"/>
  <c r="F25" i="12"/>
  <c r="E25" i="12"/>
  <c r="D25" i="12"/>
  <c r="H24" i="12"/>
  <c r="G24" i="12"/>
  <c r="F24" i="12"/>
  <c r="E24" i="12"/>
  <c r="D24" i="12"/>
  <c r="H23" i="12"/>
  <c r="G23" i="12"/>
  <c r="F23" i="12"/>
  <c r="E23" i="12"/>
  <c r="D23" i="12"/>
  <c r="H22" i="12"/>
  <c r="G22" i="12"/>
  <c r="F22" i="12"/>
  <c r="E22" i="12"/>
  <c r="D22" i="12"/>
  <c r="H21" i="12"/>
  <c r="G21" i="12"/>
  <c r="F21" i="12"/>
  <c r="E21" i="12"/>
  <c r="D21" i="12"/>
  <c r="H20" i="12"/>
  <c r="G20" i="12"/>
  <c r="F20" i="12"/>
  <c r="E20" i="12"/>
  <c r="D20" i="12"/>
  <c r="H19" i="12"/>
  <c r="G19" i="12"/>
  <c r="F19" i="12"/>
  <c r="E19" i="12"/>
  <c r="D19" i="12"/>
  <c r="H18" i="12"/>
  <c r="G18" i="12"/>
  <c r="E18" i="12"/>
  <c r="D18" i="12"/>
  <c r="H17" i="12"/>
  <c r="G17" i="12"/>
  <c r="F17" i="12"/>
  <c r="E17" i="12"/>
  <c r="D17" i="12"/>
  <c r="H16" i="12"/>
  <c r="G16" i="12"/>
  <c r="F16" i="12"/>
  <c r="E16" i="12"/>
  <c r="D16" i="12"/>
  <c r="H15" i="12"/>
  <c r="G15" i="12"/>
  <c r="E15" i="12"/>
  <c r="D15" i="12"/>
  <c r="H14" i="12"/>
  <c r="G14" i="12"/>
  <c r="F14" i="12"/>
  <c r="E14" i="12"/>
  <c r="D14" i="12"/>
  <c r="H13" i="12"/>
  <c r="G13" i="12"/>
  <c r="F13" i="12"/>
  <c r="E13" i="12"/>
  <c r="D13" i="12"/>
  <c r="H12" i="12"/>
  <c r="G12" i="12"/>
  <c r="F12" i="12"/>
  <c r="E12" i="12"/>
  <c r="D12" i="12"/>
  <c r="H11" i="12"/>
  <c r="G11" i="12"/>
  <c r="F11" i="12"/>
  <c r="E11" i="12"/>
  <c r="D11" i="12"/>
  <c r="H10" i="12"/>
  <c r="G10" i="12"/>
  <c r="F10" i="12"/>
  <c r="E10" i="12"/>
  <c r="D10" i="12"/>
  <c r="D16" i="11"/>
  <c r="D15" i="11"/>
  <c r="D14" i="11"/>
  <c r="D13" i="11"/>
  <c r="D12" i="11"/>
  <c r="D11" i="11"/>
  <c r="D17" i="11"/>
  <c r="H17" i="11"/>
  <c r="G17" i="11"/>
  <c r="F17" i="11"/>
  <c r="E17" i="11"/>
  <c r="H16" i="11"/>
  <c r="F16" i="11"/>
  <c r="E16" i="11"/>
  <c r="H15" i="11"/>
  <c r="G15" i="11"/>
  <c r="F15" i="11"/>
  <c r="E15" i="11"/>
  <c r="H14" i="11"/>
  <c r="G14" i="11"/>
  <c r="F14" i="11"/>
  <c r="E14" i="11"/>
  <c r="H13" i="11"/>
  <c r="G13" i="11"/>
  <c r="F13" i="11"/>
  <c r="E13" i="11"/>
  <c r="H12" i="11"/>
  <c r="G12" i="11"/>
  <c r="F12" i="11"/>
  <c r="E12" i="11"/>
  <c r="H11" i="11"/>
  <c r="G11" i="11"/>
  <c r="F11" i="11"/>
  <c r="E11" i="11"/>
  <c r="H10" i="11"/>
  <c r="G10" i="11"/>
  <c r="F10" i="11"/>
  <c r="E10" i="11"/>
  <c r="D10" i="11"/>
  <c r="F48" i="2"/>
  <c r="E48" i="2"/>
  <c r="D48" i="2"/>
  <c r="F47" i="2"/>
  <c r="E47" i="2"/>
  <c r="D47" i="2"/>
  <c r="F58" i="2"/>
  <c r="E58" i="2"/>
  <c r="D58" i="2"/>
  <c r="F57" i="2"/>
  <c r="E57" i="2"/>
  <c r="D57" i="2"/>
  <c r="F56" i="2"/>
  <c r="E56" i="2"/>
  <c r="D56" i="2"/>
  <c r="F54" i="2"/>
  <c r="E54" i="2"/>
  <c r="D54" i="2"/>
  <c r="F53" i="2"/>
  <c r="E53" i="2"/>
  <c r="D53" i="2"/>
  <c r="F52" i="2"/>
  <c r="E52" i="2"/>
  <c r="D52" i="2"/>
  <c r="F51" i="2"/>
  <c r="E51" i="2"/>
  <c r="D51" i="2"/>
  <c r="F50" i="2"/>
  <c r="E50" i="2"/>
  <c r="D50" i="2"/>
  <c r="F45" i="2"/>
  <c r="E45" i="2"/>
  <c r="D45" i="2"/>
  <c r="F44" i="2"/>
  <c r="E44" i="2"/>
  <c r="D44" i="2"/>
  <c r="F43" i="2"/>
  <c r="E43" i="2"/>
  <c r="D43" i="2"/>
  <c r="F41" i="2"/>
  <c r="E41" i="2"/>
  <c r="D41" i="2"/>
  <c r="F40" i="2"/>
  <c r="E40" i="2"/>
  <c r="D40" i="2"/>
  <c r="F38" i="2"/>
  <c r="E38" i="2"/>
  <c r="D38" i="2"/>
  <c r="F37" i="2"/>
  <c r="E37" i="2"/>
  <c r="D37" i="2"/>
  <c r="F36" i="2"/>
  <c r="E36" i="2"/>
  <c r="D36" i="2"/>
  <c r="F35" i="2"/>
  <c r="E35" i="2"/>
  <c r="D35" i="2"/>
  <c r="F34" i="2"/>
  <c r="E34" i="2"/>
  <c r="D34" i="2"/>
  <c r="F33" i="2"/>
  <c r="E33" i="2"/>
  <c r="D33" i="2"/>
  <c r="F32" i="2"/>
  <c r="E32" i="2"/>
  <c r="D32" i="2"/>
  <c r="F31" i="2"/>
  <c r="E31" i="2"/>
  <c r="D31" i="2"/>
  <c r="F30" i="2"/>
  <c r="E30" i="2"/>
  <c r="D30" i="2"/>
  <c r="F28" i="2"/>
  <c r="E28" i="2"/>
  <c r="D28" i="2"/>
  <c r="F27" i="2"/>
  <c r="E27" i="2"/>
  <c r="D27" i="2"/>
  <c r="F26" i="2"/>
  <c r="E26" i="2"/>
  <c r="D26" i="2"/>
  <c r="F25" i="2"/>
  <c r="E25" i="2"/>
  <c r="D25" i="2"/>
  <c r="F23" i="2"/>
  <c r="E23" i="2"/>
  <c r="D23" i="2"/>
  <c r="D21" i="2"/>
  <c r="E21" i="2"/>
  <c r="F21" i="2"/>
  <c r="F20" i="2"/>
  <c r="E20" i="2"/>
  <c r="D20" i="2"/>
  <c r="F18" i="2"/>
  <c r="E18" i="2"/>
  <c r="D18" i="2"/>
  <c r="F17" i="2"/>
  <c r="E17" i="2"/>
  <c r="D17" i="2"/>
  <c r="F15" i="2"/>
  <c r="E15" i="2"/>
  <c r="F13" i="2"/>
  <c r="E13" i="2"/>
  <c r="F12" i="2"/>
  <c r="E12" i="2"/>
  <c r="F10" i="2"/>
  <c r="E10" i="2"/>
  <c r="F9" i="2"/>
  <c r="E9" i="2"/>
  <c r="F8" i="2"/>
  <c r="E8" i="2"/>
  <c r="D15" i="2"/>
  <c r="D13" i="2"/>
  <c r="D12" i="2"/>
  <c r="D10" i="2"/>
  <c r="D9" i="2"/>
  <c r="F45" i="1"/>
  <c r="E45" i="1"/>
  <c r="D45" i="1"/>
  <c r="F44" i="1"/>
  <c r="E44" i="1"/>
  <c r="D44" i="1"/>
  <c r="F43" i="1"/>
  <c r="E43" i="1"/>
  <c r="D43" i="1"/>
  <c r="F42" i="1"/>
  <c r="E42" i="1"/>
  <c r="D42" i="1"/>
  <c r="F41" i="1"/>
  <c r="E41" i="1"/>
  <c r="D41" i="1"/>
  <c r="F40" i="1"/>
  <c r="E40" i="1"/>
  <c r="D40" i="1"/>
  <c r="F39" i="1"/>
  <c r="E39" i="1"/>
  <c r="D39" i="1"/>
  <c r="F38" i="1"/>
  <c r="E38" i="1"/>
  <c r="D38" i="1"/>
  <c r="F37" i="1"/>
  <c r="E37" i="1"/>
  <c r="D37" i="1"/>
  <c r="F36" i="1"/>
  <c r="E36" i="1"/>
  <c r="D36" i="1"/>
  <c r="F35" i="1"/>
  <c r="E35" i="1"/>
  <c r="D35" i="1"/>
  <c r="F34" i="1"/>
  <c r="E34" i="1"/>
  <c r="D34" i="1"/>
  <c r="F33" i="1"/>
  <c r="E33" i="1"/>
  <c r="D33" i="1"/>
  <c r="F32" i="1"/>
  <c r="E32" i="1"/>
  <c r="D32" i="1"/>
  <c r="F31" i="1"/>
  <c r="E31" i="1"/>
  <c r="D31" i="1"/>
  <c r="F30" i="1"/>
  <c r="E30" i="1"/>
  <c r="D30" i="1"/>
  <c r="F29" i="1"/>
  <c r="E29" i="1"/>
  <c r="D29" i="1"/>
  <c r="F28" i="1"/>
  <c r="E28" i="1"/>
  <c r="D28" i="1"/>
  <c r="F27" i="1"/>
  <c r="E27" i="1"/>
  <c r="D27" i="1"/>
  <c r="F26" i="1"/>
  <c r="E26" i="1"/>
  <c r="D26" i="1"/>
  <c r="F25" i="1"/>
  <c r="E25" i="1"/>
  <c r="D25" i="1"/>
  <c r="F24" i="1"/>
  <c r="E24" i="1"/>
  <c r="D24" i="1"/>
  <c r="F23" i="1"/>
  <c r="E23" i="1"/>
  <c r="D23" i="1"/>
  <c r="F22" i="1"/>
  <c r="E22" i="1"/>
  <c r="D22" i="1"/>
  <c r="F21" i="1"/>
  <c r="E21" i="1"/>
  <c r="D21" i="1"/>
  <c r="F20" i="1"/>
  <c r="E20" i="1"/>
  <c r="D20" i="1"/>
  <c r="F19" i="1"/>
  <c r="E19" i="1"/>
  <c r="D19" i="1"/>
  <c r="F18" i="1"/>
  <c r="E18" i="1"/>
  <c r="F17" i="1"/>
  <c r="E17" i="1"/>
  <c r="D17" i="1"/>
  <c r="F16" i="1"/>
  <c r="E16" i="1"/>
  <c r="D16" i="1"/>
  <c r="F15" i="1"/>
  <c r="E15" i="1"/>
  <c r="D15" i="1"/>
  <c r="F14" i="1"/>
  <c r="E14" i="1"/>
  <c r="D14" i="1"/>
  <c r="F13" i="1"/>
  <c r="E13" i="1"/>
  <c r="D13" i="1"/>
  <c r="F12" i="1"/>
  <c r="E12" i="1"/>
  <c r="D12" i="1"/>
  <c r="F11" i="1"/>
  <c r="E11" i="1"/>
  <c r="D11" i="1"/>
  <c r="F10" i="1"/>
  <c r="E10" i="1"/>
  <c r="D10" i="1"/>
  <c r="F9" i="1"/>
  <c r="E9" i="1"/>
  <c r="D9" i="1"/>
  <c r="F8" i="1"/>
  <c r="E8" i="1"/>
  <c r="D8" i="1"/>
  <c r="D40" i="22" l="1"/>
  <c r="C11" i="25"/>
  <c r="D94" i="22"/>
  <c r="J22" i="32"/>
  <c r="D10" i="22"/>
  <c r="D47" i="22"/>
  <c r="D100" i="22"/>
  <c r="D16" i="27"/>
  <c r="D24" i="28"/>
  <c r="D38" i="28"/>
  <c r="D51" i="28"/>
  <c r="D59" i="28"/>
  <c r="D65" i="28"/>
  <c r="D16" i="29"/>
  <c r="H21" i="32"/>
  <c r="H24" i="32"/>
  <c r="H27" i="32"/>
  <c r="H31" i="32"/>
  <c r="H35" i="32"/>
  <c r="H40" i="32"/>
  <c r="K19" i="21"/>
  <c r="D16" i="22"/>
  <c r="D29" i="22"/>
  <c r="D41" i="22"/>
  <c r="D54" i="22"/>
  <c r="D81" i="22"/>
  <c r="D112" i="22"/>
  <c r="D42" i="28"/>
  <c r="K10" i="21"/>
  <c r="K16" i="21"/>
  <c r="D23" i="22"/>
  <c r="D35" i="22"/>
  <c r="D61" i="22"/>
  <c r="D74" i="22"/>
  <c r="D87" i="22"/>
  <c r="D119" i="22"/>
  <c r="C18" i="25"/>
  <c r="N10" i="25"/>
  <c r="M11" i="25"/>
  <c r="J14" i="25"/>
  <c r="I15" i="25"/>
  <c r="E19" i="25"/>
  <c r="D11" i="28"/>
  <c r="D18" i="28"/>
  <c r="D31" i="28"/>
  <c r="D45" i="28"/>
  <c r="D73" i="28"/>
  <c r="H14" i="32"/>
  <c r="H17" i="32"/>
  <c r="H34" i="32"/>
  <c r="D11" i="22"/>
  <c r="D24" i="22"/>
  <c r="D36" i="22"/>
  <c r="D49" i="22"/>
  <c r="D62" i="22"/>
  <c r="D75" i="22"/>
  <c r="D88" i="22"/>
  <c r="D101" i="22"/>
  <c r="D120" i="22"/>
  <c r="C19" i="25"/>
  <c r="N11" i="25"/>
  <c r="M12" i="25"/>
  <c r="J15" i="25"/>
  <c r="I16" i="25"/>
  <c r="D7" i="26"/>
  <c r="D17" i="27"/>
  <c r="E11" i="28"/>
  <c r="E18" i="28"/>
  <c r="E24" i="28"/>
  <c r="E31" i="28"/>
  <c r="E38" i="28"/>
  <c r="E45" i="28"/>
  <c r="E51" i="28"/>
  <c r="E59" i="28"/>
  <c r="E65" i="28"/>
  <c r="E73" i="28"/>
  <c r="D17" i="29"/>
  <c r="E13" i="32"/>
  <c r="I14" i="32"/>
  <c r="E16" i="32"/>
  <c r="I17" i="32"/>
  <c r="E19" i="32"/>
  <c r="E22" i="32"/>
  <c r="E25" i="32"/>
  <c r="I21" i="32"/>
  <c r="I24" i="32"/>
  <c r="I27" i="32"/>
  <c r="E30" i="32"/>
  <c r="I31" i="32"/>
  <c r="I34" i="32"/>
  <c r="I35" i="32"/>
  <c r="E37" i="32"/>
  <c r="I40" i="32"/>
  <c r="D48" i="28"/>
  <c r="D10" i="29"/>
  <c r="J16" i="32"/>
  <c r="F23" i="32"/>
  <c r="F29" i="32"/>
  <c r="F34" i="32"/>
  <c r="K9" i="21"/>
  <c r="K15" i="21"/>
  <c r="D12" i="22"/>
  <c r="D25" i="22"/>
  <c r="D37" i="22"/>
  <c r="D50" i="22"/>
  <c r="D63" i="22"/>
  <c r="D76" i="22"/>
  <c r="D89" i="22"/>
  <c r="D107" i="22"/>
  <c r="D121" i="22"/>
  <c r="D10" i="25"/>
  <c r="P10" i="25"/>
  <c r="O11" i="25"/>
  <c r="N12" i="25"/>
  <c r="M13" i="25"/>
  <c r="J16" i="25"/>
  <c r="I17" i="25"/>
  <c r="D8" i="26"/>
  <c r="D18" i="27"/>
  <c r="D12" i="28"/>
  <c r="D19" i="28"/>
  <c r="D25" i="28"/>
  <c r="D32" i="28"/>
  <c r="D39" i="28"/>
  <c r="D46" i="28"/>
  <c r="D52" i="28"/>
  <c r="D60" i="28"/>
  <c r="D67" i="28"/>
  <c r="D74" i="28"/>
  <c r="D18" i="29"/>
  <c r="F13" i="32"/>
  <c r="J14" i="32"/>
  <c r="F16" i="32"/>
  <c r="J17" i="32"/>
  <c r="F19" i="32"/>
  <c r="F22" i="32"/>
  <c r="F25" i="32"/>
  <c r="J21" i="32"/>
  <c r="J24" i="32"/>
  <c r="J27" i="32"/>
  <c r="F30" i="32"/>
  <c r="J31" i="32"/>
  <c r="J34" i="32"/>
  <c r="J35" i="32"/>
  <c r="F37" i="32"/>
  <c r="D13" i="22"/>
  <c r="D26" i="22"/>
  <c r="D38" i="22"/>
  <c r="D51" i="22"/>
  <c r="D64" i="22"/>
  <c r="D77" i="22"/>
  <c r="D90" i="22"/>
  <c r="D108" i="22"/>
  <c r="D122" i="22"/>
  <c r="E10" i="25"/>
  <c r="D11" i="25"/>
  <c r="P11" i="25"/>
  <c r="N13" i="25"/>
  <c r="M14" i="25"/>
  <c r="J17" i="25"/>
  <c r="I18" i="25"/>
  <c r="D7" i="27"/>
  <c r="D19" i="27"/>
  <c r="E12" i="28"/>
  <c r="E19" i="28"/>
  <c r="E25" i="28"/>
  <c r="E32" i="28"/>
  <c r="E39" i="28"/>
  <c r="E46" i="28"/>
  <c r="E52" i="28"/>
  <c r="E60" i="28"/>
  <c r="E67" i="28"/>
  <c r="E74" i="28"/>
  <c r="G13" i="32"/>
  <c r="K14" i="32"/>
  <c r="G16" i="32"/>
  <c r="K17" i="32"/>
  <c r="G19" i="32"/>
  <c r="G22" i="32"/>
  <c r="G25" i="32"/>
  <c r="K21" i="32"/>
  <c r="K24" i="32"/>
  <c r="K27" i="32"/>
  <c r="G30" i="32"/>
  <c r="K31" i="32"/>
  <c r="K34" i="32"/>
  <c r="K35" i="32"/>
  <c r="G37" i="32"/>
  <c r="K40" i="32"/>
  <c r="D15" i="22"/>
  <c r="D28" i="22"/>
  <c r="D53" i="22"/>
  <c r="D93" i="22"/>
  <c r="C12" i="25"/>
  <c r="E13" i="25"/>
  <c r="D14" i="25"/>
  <c r="P14" i="25"/>
  <c r="O15" i="25"/>
  <c r="N16" i="25"/>
  <c r="M17" i="25"/>
  <c r="D10" i="27"/>
  <c r="D14" i="28"/>
  <c r="D21" i="28"/>
  <c r="D34" i="28"/>
  <c r="D55" i="28"/>
  <c r="F36" i="32"/>
  <c r="K8" i="21"/>
  <c r="K14" i="21"/>
  <c r="D14" i="22"/>
  <c r="D27" i="22"/>
  <c r="D39" i="22"/>
  <c r="D52" i="22"/>
  <c r="D65" i="22"/>
  <c r="D79" i="22"/>
  <c r="D92" i="22"/>
  <c r="D109" i="22"/>
  <c r="C10" i="25"/>
  <c r="E11" i="25"/>
  <c r="D12" i="25"/>
  <c r="P12" i="25"/>
  <c r="N14" i="25"/>
  <c r="M15" i="25"/>
  <c r="J18" i="25"/>
  <c r="I19" i="25"/>
  <c r="D13" i="28"/>
  <c r="D20" i="28"/>
  <c r="D26" i="28"/>
  <c r="D33" i="28"/>
  <c r="D41" i="28"/>
  <c r="D47" i="28"/>
  <c r="D53" i="28"/>
  <c r="D61" i="28"/>
  <c r="D69" i="28"/>
  <c r="D8" i="29"/>
  <c r="H13" i="32"/>
  <c r="H16" i="32"/>
  <c r="H19" i="32"/>
  <c r="H22" i="32"/>
  <c r="H25" i="32"/>
  <c r="D29" i="32"/>
  <c r="H30" i="32"/>
  <c r="H32" i="32"/>
  <c r="D36" i="32"/>
  <c r="H37" i="32"/>
  <c r="H41" i="32"/>
  <c r="E12" i="25"/>
  <c r="D13" i="25"/>
  <c r="P13" i="25"/>
  <c r="O14" i="25"/>
  <c r="N15" i="25"/>
  <c r="M16" i="25"/>
  <c r="J19" i="25"/>
  <c r="I20" i="25"/>
  <c r="D9" i="27"/>
  <c r="E13" i="28"/>
  <c r="E20" i="28"/>
  <c r="E26" i="28"/>
  <c r="E33" i="28"/>
  <c r="E41" i="28"/>
  <c r="E47" i="28"/>
  <c r="E53" i="28"/>
  <c r="E61" i="28"/>
  <c r="E69" i="28"/>
  <c r="D9" i="29"/>
  <c r="I13" i="32"/>
  <c r="E15" i="32"/>
  <c r="I16" i="32"/>
  <c r="E18" i="32"/>
  <c r="I19" i="32"/>
  <c r="E23" i="32"/>
  <c r="E26" i="32"/>
  <c r="I22" i="32"/>
  <c r="I25" i="32"/>
  <c r="E29" i="32"/>
  <c r="I30" i="32"/>
  <c r="I32" i="32"/>
  <c r="E34" i="32"/>
  <c r="E36" i="32"/>
  <c r="I37" i="32"/>
  <c r="I41" i="32"/>
  <c r="D66" i="22"/>
  <c r="K13" i="21"/>
  <c r="E8" i="28"/>
  <c r="E21" i="28"/>
  <c r="E34" i="28"/>
  <c r="E48" i="28"/>
  <c r="E55" i="28"/>
  <c r="E62" i="28"/>
  <c r="D11" i="29"/>
  <c r="K13" i="32"/>
  <c r="G15" i="32"/>
  <c r="G18" i="32"/>
  <c r="K19" i="32"/>
  <c r="G26" i="32"/>
  <c r="K22" i="32"/>
  <c r="K25" i="32"/>
  <c r="G29" i="32"/>
  <c r="K32" i="32"/>
  <c r="G34" i="32"/>
  <c r="G36" i="32"/>
  <c r="K37" i="32"/>
  <c r="K41" i="32"/>
  <c r="K12" i="21"/>
  <c r="D83" i="22"/>
  <c r="J10" i="25"/>
  <c r="N18" i="25"/>
  <c r="D12" i="27"/>
  <c r="D16" i="28"/>
  <c r="D29" i="28"/>
  <c r="D43" i="28"/>
  <c r="D71" i="28"/>
  <c r="D14" i="32"/>
  <c r="D17" i="32"/>
  <c r="H20" i="32"/>
  <c r="D7" i="22"/>
  <c r="D20" i="22"/>
  <c r="D32" i="22"/>
  <c r="D44" i="22"/>
  <c r="D57" i="22"/>
  <c r="D71" i="22"/>
  <c r="D84" i="22"/>
  <c r="D97" i="22"/>
  <c r="D115" i="22"/>
  <c r="C15" i="25"/>
  <c r="J11" i="25"/>
  <c r="I12" i="25"/>
  <c r="E16" i="25"/>
  <c r="D17" i="25"/>
  <c r="P17" i="25"/>
  <c r="O18" i="25"/>
  <c r="N19" i="25"/>
  <c r="D13" i="27"/>
  <c r="E9" i="28"/>
  <c r="E16" i="28"/>
  <c r="E22" i="28"/>
  <c r="E29" i="28"/>
  <c r="E36" i="28"/>
  <c r="E43" i="28"/>
  <c r="E49" i="28"/>
  <c r="E56" i="28"/>
  <c r="E63" i="28"/>
  <c r="E71" i="28"/>
  <c r="D13" i="29"/>
  <c r="I11" i="32"/>
  <c r="E14" i="32"/>
  <c r="I15" i="32"/>
  <c r="E17" i="32"/>
  <c r="I18" i="32"/>
  <c r="E21" i="32"/>
  <c r="E24" i="32"/>
  <c r="I20" i="32"/>
  <c r="I23" i="32"/>
  <c r="I26" i="32"/>
  <c r="I29" i="32"/>
  <c r="E31" i="32"/>
  <c r="I33" i="32"/>
  <c r="E35" i="32"/>
  <c r="I36" i="32"/>
  <c r="I39" i="32"/>
  <c r="D110" i="22"/>
  <c r="D28" i="28"/>
  <c r="D62" i="28"/>
  <c r="J13" i="32"/>
  <c r="J19" i="32"/>
  <c r="J32" i="32"/>
  <c r="K18" i="21"/>
  <c r="D19" i="22"/>
  <c r="D43" i="22"/>
  <c r="D70" i="22"/>
  <c r="D114" i="22"/>
  <c r="D16" i="25"/>
  <c r="D9" i="28"/>
  <c r="D22" i="28"/>
  <c r="D36" i="28"/>
  <c r="D49" i="28"/>
  <c r="D63" i="28"/>
  <c r="H18" i="32"/>
  <c r="H23" i="32"/>
  <c r="H26" i="32"/>
  <c r="H29" i="32"/>
  <c r="D31" i="32"/>
  <c r="D35" i="32"/>
  <c r="H36" i="32"/>
  <c r="H39" i="32"/>
  <c r="K11" i="21"/>
  <c r="K17" i="21"/>
  <c r="D8" i="22"/>
  <c r="D21" i="22"/>
  <c r="D33" i="22"/>
  <c r="D45" i="22"/>
  <c r="D59" i="22"/>
  <c r="D72" i="22"/>
  <c r="D85" i="22"/>
  <c r="D98" i="22"/>
  <c r="D117" i="22"/>
  <c r="C16" i="25"/>
  <c r="J12" i="25"/>
  <c r="I13" i="25"/>
  <c r="E17" i="25"/>
  <c r="D18" i="25"/>
  <c r="P18" i="25"/>
  <c r="N20" i="25"/>
  <c r="D14" i="27"/>
  <c r="D10" i="28"/>
  <c r="D17" i="28"/>
  <c r="D23" i="28"/>
  <c r="D30" i="28"/>
  <c r="D37" i="28"/>
  <c r="D44" i="28"/>
  <c r="D50" i="28"/>
  <c r="D58" i="28"/>
  <c r="D64" i="28"/>
  <c r="D72" i="28"/>
  <c r="D14" i="29"/>
  <c r="J11" i="32"/>
  <c r="F14" i="32"/>
  <c r="J15" i="32"/>
  <c r="F17" i="32"/>
  <c r="J18" i="32"/>
  <c r="F21" i="32"/>
  <c r="F24" i="32"/>
  <c r="J20" i="32"/>
  <c r="J23" i="32"/>
  <c r="J26" i="32"/>
  <c r="J29" i="32"/>
  <c r="F31" i="32"/>
  <c r="J33" i="32"/>
  <c r="F35" i="32"/>
  <c r="J36" i="32"/>
  <c r="J39" i="32"/>
  <c r="D80" i="22"/>
  <c r="D67" i="22"/>
  <c r="D70" i="28"/>
  <c r="F15" i="32"/>
  <c r="F18" i="32"/>
  <c r="F26" i="32"/>
  <c r="J25" i="32"/>
  <c r="J30" i="32"/>
  <c r="J37" i="32"/>
  <c r="D18" i="22"/>
  <c r="D30" i="22"/>
  <c r="D42" i="22"/>
  <c r="D55" i="22"/>
  <c r="D68" i="22"/>
  <c r="D82" i="22"/>
  <c r="D95" i="22"/>
  <c r="D113" i="22"/>
  <c r="C13" i="25"/>
  <c r="I10" i="25"/>
  <c r="E14" i="25"/>
  <c r="D15" i="25"/>
  <c r="P15" i="25"/>
  <c r="O16" i="25"/>
  <c r="N17" i="25"/>
  <c r="M18" i="25"/>
  <c r="D11" i="27"/>
  <c r="E14" i="28"/>
  <c r="E28" i="28"/>
  <c r="E42" i="28"/>
  <c r="E70" i="28"/>
  <c r="K16" i="32"/>
  <c r="G23" i="32"/>
  <c r="K30" i="32"/>
  <c r="D31" i="22"/>
  <c r="D56" i="22"/>
  <c r="D96" i="22"/>
  <c r="C14" i="25"/>
  <c r="I11" i="25"/>
  <c r="E15" i="25"/>
  <c r="P16" i="25"/>
  <c r="O17" i="25"/>
  <c r="M19" i="25"/>
  <c r="D56" i="28"/>
  <c r="D12" i="29"/>
  <c r="H15" i="32"/>
  <c r="H33" i="32"/>
  <c r="D9" i="22"/>
  <c r="D22" i="22"/>
  <c r="D34" i="22"/>
  <c r="D46" i="22"/>
  <c r="D60" i="22"/>
  <c r="D73" i="22"/>
  <c r="D86" i="22"/>
  <c r="D99" i="22"/>
  <c r="D118" i="22"/>
  <c r="C17" i="25"/>
  <c r="M10" i="25"/>
  <c r="J13" i="25"/>
  <c r="I14" i="25"/>
  <c r="E18" i="25"/>
  <c r="D19" i="25"/>
  <c r="P19" i="25"/>
  <c r="D15" i="27"/>
  <c r="E10" i="28"/>
  <c r="E17" i="28"/>
  <c r="E23" i="28"/>
  <c r="E30" i="28"/>
  <c r="E37" i="28"/>
  <c r="E44" i="28"/>
  <c r="E50" i="28"/>
  <c r="E58" i="28"/>
  <c r="E64" i="28"/>
  <c r="E72" i="28"/>
  <c r="D15" i="29"/>
  <c r="K11" i="32"/>
  <c r="G14" i="32"/>
  <c r="K15" i="32"/>
  <c r="G17" i="32"/>
  <c r="K18" i="32"/>
  <c r="G21" i="32"/>
  <c r="G24" i="32"/>
  <c r="K20" i="32"/>
  <c r="K23" i="32"/>
  <c r="K26" i="32"/>
  <c r="K29" i="32"/>
  <c r="G31" i="32"/>
  <c r="K33" i="32"/>
  <c r="G35" i="32"/>
  <c r="K36" i="32"/>
  <c r="K39" i="32"/>
  <c r="D16" i="44" l="1"/>
  <c r="H10" i="44"/>
  <c r="H11" i="44"/>
  <c r="H12" i="44"/>
  <c r="H13" i="44"/>
  <c r="H9" i="44"/>
  <c r="H20" i="45" l="1"/>
  <c r="H19" i="45"/>
  <c r="G20" i="45"/>
  <c r="G21" i="45"/>
  <c r="G19" i="45"/>
  <c r="F19" i="45"/>
  <c r="E19" i="45"/>
  <c r="H27" i="45"/>
  <c r="F27" i="45"/>
  <c r="E27" i="45"/>
  <c r="G27" i="45"/>
  <c r="D27" i="45"/>
  <c r="H8" i="44"/>
  <c r="I15" i="44"/>
  <c r="E15" i="44"/>
  <c r="F15" i="44"/>
  <c r="D15" i="44"/>
  <c r="E22" i="44"/>
  <c r="F22" i="44"/>
  <c r="G22" i="44"/>
  <c r="H22" i="44"/>
  <c r="I22" i="44"/>
  <c r="D22" i="44"/>
  <c r="G8" i="44"/>
  <c r="F8" i="44"/>
  <c r="E8" i="44"/>
  <c r="D8" i="44"/>
  <c r="I16" i="44" l="1"/>
  <c r="F16" i="44"/>
  <c r="E16" i="44"/>
  <c r="D10" i="44"/>
  <c r="G10" i="44"/>
  <c r="D11" i="44"/>
  <c r="G11" i="44"/>
  <c r="D12" i="44"/>
  <c r="G12" i="44"/>
  <c r="D13" i="44"/>
  <c r="E13" i="44"/>
  <c r="F13" i="44"/>
  <c r="G13" i="44"/>
  <c r="D14" i="44"/>
  <c r="E14" i="44"/>
  <c r="F14" i="44"/>
  <c r="G14" i="44"/>
  <c r="E9" i="44"/>
  <c r="F9" i="44"/>
  <c r="G9" i="44"/>
  <c r="D9" i="44"/>
  <c r="G9" i="38" l="1"/>
  <c r="F9" i="38"/>
  <c r="E9" i="38"/>
  <c r="D9" i="38"/>
  <c r="G8" i="38"/>
  <c r="F8" i="38"/>
  <c r="E8" i="38"/>
  <c r="D8" i="38"/>
  <c r="G7" i="38"/>
  <c r="F7" i="38"/>
  <c r="E7" i="38"/>
  <c r="D7" i="38"/>
  <c r="I9" i="38"/>
  <c r="I8" i="38"/>
  <c r="I7" i="38"/>
  <c r="H8" i="38"/>
  <c r="H9" i="38"/>
  <c r="H7" i="38"/>
  <c r="H15" i="100" l="1"/>
  <c r="O30" i="43" l="1"/>
  <c r="G30" i="43"/>
  <c r="D30" i="43"/>
  <c r="O29" i="43"/>
  <c r="G29" i="43"/>
  <c r="D29" i="43"/>
  <c r="O28" i="43"/>
  <c r="G28" i="43"/>
  <c r="D28" i="43"/>
  <c r="O27" i="43"/>
  <c r="G27" i="43"/>
  <c r="D27" i="43"/>
  <c r="O26" i="43"/>
  <c r="G26" i="43"/>
  <c r="D26" i="43"/>
  <c r="O32" i="43"/>
  <c r="N32" i="43"/>
  <c r="M32" i="43"/>
  <c r="L32" i="43"/>
  <c r="K32" i="43"/>
  <c r="J32" i="43"/>
  <c r="I32" i="43"/>
  <c r="H32" i="43"/>
  <c r="G32" i="43"/>
  <c r="F32" i="43"/>
  <c r="E32" i="43"/>
  <c r="D32" i="43"/>
  <c r="O24" i="43"/>
  <c r="N24" i="43"/>
  <c r="M24" i="43"/>
  <c r="L24" i="43"/>
  <c r="K24" i="43"/>
  <c r="J24" i="43"/>
  <c r="I24" i="43"/>
  <c r="H24" i="43"/>
  <c r="G24" i="43"/>
  <c r="F24" i="43"/>
  <c r="E24" i="43"/>
  <c r="D24" i="43"/>
  <c r="O23" i="43"/>
  <c r="N23" i="43"/>
  <c r="M23" i="43"/>
  <c r="L23" i="43"/>
  <c r="K23" i="43"/>
  <c r="J23" i="43"/>
  <c r="I23" i="43"/>
  <c r="H23" i="43"/>
  <c r="G23" i="43"/>
  <c r="F23" i="43"/>
  <c r="E23" i="43"/>
  <c r="D23" i="43"/>
  <c r="O22" i="43"/>
  <c r="N22" i="43"/>
  <c r="M22" i="43"/>
  <c r="L22" i="43"/>
  <c r="K22" i="43"/>
  <c r="J22" i="43"/>
  <c r="I22" i="43"/>
  <c r="H22" i="43"/>
  <c r="G22" i="43"/>
  <c r="F22" i="43"/>
  <c r="E22" i="43"/>
  <c r="D22" i="43"/>
  <c r="O21" i="43"/>
  <c r="N21" i="43"/>
  <c r="M21" i="43"/>
  <c r="L21" i="43"/>
  <c r="K21" i="43"/>
  <c r="J21" i="43"/>
  <c r="I21" i="43"/>
  <c r="H21" i="43"/>
  <c r="G21" i="43"/>
  <c r="F21" i="43"/>
  <c r="E21" i="43"/>
  <c r="D21" i="43"/>
  <c r="O20" i="43"/>
  <c r="N20" i="43"/>
  <c r="M20" i="43"/>
  <c r="L20" i="43"/>
  <c r="K20" i="43"/>
  <c r="J20" i="43"/>
  <c r="I20" i="43"/>
  <c r="H20" i="43"/>
  <c r="G20" i="43"/>
  <c r="F20" i="43"/>
  <c r="E20" i="43"/>
  <c r="D20" i="43"/>
  <c r="O19" i="43"/>
  <c r="N19" i="43"/>
  <c r="M19" i="43"/>
  <c r="L19" i="43"/>
  <c r="K19" i="43"/>
  <c r="J19" i="43"/>
  <c r="I19" i="43"/>
  <c r="H19" i="43"/>
  <c r="G19" i="43"/>
  <c r="F19" i="43"/>
  <c r="E19" i="43"/>
  <c r="D19" i="43"/>
  <c r="O13" i="43"/>
  <c r="N13" i="43"/>
  <c r="M13" i="43"/>
  <c r="L13" i="43"/>
  <c r="K13" i="43"/>
  <c r="J13" i="43"/>
  <c r="I13" i="43"/>
  <c r="H13" i="43"/>
  <c r="G13" i="43"/>
  <c r="F13" i="43"/>
  <c r="E13" i="43"/>
  <c r="D13" i="43"/>
  <c r="O12" i="43"/>
  <c r="N12" i="43"/>
  <c r="M12" i="43"/>
  <c r="L12" i="43"/>
  <c r="K12" i="43"/>
  <c r="J12" i="43"/>
  <c r="I12" i="43"/>
  <c r="H12" i="43"/>
  <c r="G12" i="43"/>
  <c r="F12" i="43"/>
  <c r="E12" i="43"/>
  <c r="D12" i="43"/>
  <c r="K18" i="40"/>
  <c r="J18" i="40"/>
  <c r="K15" i="40"/>
  <c r="J15" i="40"/>
  <c r="K9" i="40"/>
  <c r="J9" i="40"/>
  <c r="I18" i="40"/>
  <c r="H18" i="40"/>
  <c r="I15" i="40"/>
  <c r="H15" i="40"/>
  <c r="I9" i="40"/>
  <c r="H9" i="40"/>
  <c r="G18" i="40"/>
  <c r="F18" i="40"/>
  <c r="G15" i="40"/>
  <c r="F15" i="40"/>
  <c r="E15" i="40"/>
  <c r="G9" i="40"/>
  <c r="F9" i="40"/>
  <c r="E9" i="40"/>
  <c r="R31" i="37"/>
  <c r="Q31" i="37"/>
  <c r="R30" i="37"/>
  <c r="Q30" i="37"/>
  <c r="R29" i="37"/>
  <c r="Q29" i="37"/>
  <c r="R28" i="37"/>
  <c r="Q28" i="37"/>
  <c r="R27" i="37"/>
  <c r="Q27" i="37"/>
  <c r="R26" i="37"/>
  <c r="Q26" i="37"/>
  <c r="R25" i="37"/>
  <c r="Q25" i="37"/>
  <c r="R24" i="37"/>
  <c r="Q24" i="37"/>
  <c r="R23" i="37"/>
  <c r="Q23" i="37"/>
  <c r="R22" i="37"/>
  <c r="Q22" i="37"/>
  <c r="R21" i="37"/>
  <c r="Q21" i="37"/>
  <c r="R20" i="37"/>
  <c r="Q20" i="37"/>
  <c r="R19" i="37"/>
  <c r="Q19" i="37"/>
  <c r="R18" i="37"/>
  <c r="Q18" i="37"/>
  <c r="R17" i="37"/>
  <c r="Q17" i="37"/>
  <c r="R16" i="37"/>
  <c r="Q16" i="37"/>
  <c r="R15" i="37"/>
  <c r="Q15" i="37"/>
  <c r="R14" i="37"/>
  <c r="Q14" i="37"/>
  <c r="R13" i="37"/>
  <c r="Q13" i="37"/>
  <c r="R12" i="37"/>
  <c r="Q12" i="37"/>
  <c r="R11" i="37"/>
  <c r="Q11" i="37"/>
  <c r="R10" i="37"/>
  <c r="Q10" i="37"/>
  <c r="R9" i="37"/>
  <c r="Q9" i="37"/>
  <c r="O31" i="37"/>
  <c r="N31" i="37"/>
  <c r="M31" i="37"/>
  <c r="L31" i="37"/>
  <c r="K31" i="37"/>
  <c r="J31" i="37"/>
  <c r="O30" i="37"/>
  <c r="N30" i="37"/>
  <c r="M30" i="37"/>
  <c r="L30" i="37"/>
  <c r="K30" i="37"/>
  <c r="J30" i="37"/>
  <c r="O29" i="37"/>
  <c r="N29" i="37"/>
  <c r="M29" i="37"/>
  <c r="L29" i="37"/>
  <c r="K29" i="37"/>
  <c r="J29" i="37"/>
  <c r="O28" i="37"/>
  <c r="N28" i="37"/>
  <c r="M28" i="37"/>
  <c r="L28" i="37"/>
  <c r="K28" i="37"/>
  <c r="J28" i="37"/>
  <c r="O27" i="37"/>
  <c r="N27" i="37"/>
  <c r="M27" i="37"/>
  <c r="L27" i="37"/>
  <c r="K27" i="37"/>
  <c r="J27" i="37"/>
  <c r="O26" i="37"/>
  <c r="N26" i="37"/>
  <c r="M26" i="37"/>
  <c r="L26" i="37"/>
  <c r="K26" i="37"/>
  <c r="J26" i="37"/>
  <c r="O25" i="37"/>
  <c r="N25" i="37"/>
  <c r="M25" i="37"/>
  <c r="L25" i="37"/>
  <c r="K25" i="37"/>
  <c r="J25" i="37"/>
  <c r="O24" i="37"/>
  <c r="N24" i="37"/>
  <c r="M24" i="37"/>
  <c r="L24" i="37"/>
  <c r="K24" i="37"/>
  <c r="J24" i="37"/>
  <c r="O23" i="37"/>
  <c r="N23" i="37"/>
  <c r="M23" i="37"/>
  <c r="L23" i="37"/>
  <c r="K23" i="37"/>
  <c r="J23" i="37"/>
  <c r="O22" i="37"/>
  <c r="N22" i="37"/>
  <c r="M22" i="37"/>
  <c r="L22" i="37"/>
  <c r="K22" i="37"/>
  <c r="J22" i="37"/>
  <c r="O21" i="37"/>
  <c r="N21" i="37"/>
  <c r="M21" i="37"/>
  <c r="L21" i="37"/>
  <c r="K21" i="37"/>
  <c r="J21" i="37"/>
  <c r="O20" i="37"/>
  <c r="N20" i="37"/>
  <c r="M20" i="37"/>
  <c r="L20" i="37"/>
  <c r="K20" i="37"/>
  <c r="J20" i="37"/>
  <c r="O19" i="37"/>
  <c r="N19" i="37"/>
  <c r="M19" i="37"/>
  <c r="L19" i="37"/>
  <c r="K19" i="37"/>
  <c r="J19" i="37"/>
  <c r="O18" i="37"/>
  <c r="N18" i="37"/>
  <c r="M18" i="37"/>
  <c r="L18" i="37"/>
  <c r="K18" i="37"/>
  <c r="J18" i="37"/>
  <c r="O17" i="37"/>
  <c r="N17" i="37"/>
  <c r="M17" i="37"/>
  <c r="L17" i="37"/>
  <c r="K17" i="37"/>
  <c r="J17" i="37"/>
  <c r="O16" i="37"/>
  <c r="N16" i="37"/>
  <c r="M16" i="37"/>
  <c r="L16" i="37"/>
  <c r="K16" i="37"/>
  <c r="J16" i="37"/>
  <c r="O15" i="37"/>
  <c r="N15" i="37"/>
  <c r="M15" i="37"/>
  <c r="L15" i="37"/>
  <c r="K15" i="37"/>
  <c r="J15" i="37"/>
  <c r="O14" i="37"/>
  <c r="N14" i="37"/>
  <c r="M14" i="37"/>
  <c r="L14" i="37"/>
  <c r="K14" i="37"/>
  <c r="J14" i="37"/>
  <c r="O13" i="37"/>
  <c r="N13" i="37"/>
  <c r="M13" i="37"/>
  <c r="L13" i="37"/>
  <c r="K13" i="37"/>
  <c r="J13" i="37"/>
  <c r="O12" i="37"/>
  <c r="N12" i="37"/>
  <c r="M12" i="37"/>
  <c r="L12" i="37"/>
  <c r="K12" i="37"/>
  <c r="J12" i="37"/>
  <c r="O11" i="37"/>
  <c r="N11" i="37"/>
  <c r="M11" i="37"/>
  <c r="L11" i="37"/>
  <c r="K11" i="37"/>
  <c r="J11" i="37"/>
  <c r="O10" i="37"/>
  <c r="N10" i="37"/>
  <c r="M10" i="37"/>
  <c r="L10" i="37"/>
  <c r="K10" i="37"/>
  <c r="J10" i="37"/>
  <c r="O9" i="37"/>
  <c r="N9" i="37"/>
  <c r="M9" i="37"/>
  <c r="L9" i="37"/>
  <c r="K9" i="37"/>
  <c r="J9" i="37"/>
  <c r="I31" i="37"/>
  <c r="H31" i="37"/>
  <c r="G31" i="37"/>
  <c r="F31" i="37"/>
  <c r="E31" i="37"/>
  <c r="D31" i="37"/>
  <c r="I30" i="37"/>
  <c r="H30" i="37"/>
  <c r="G30" i="37"/>
  <c r="F30" i="37"/>
  <c r="E30" i="37"/>
  <c r="D30" i="37"/>
  <c r="I29" i="37"/>
  <c r="H29" i="37"/>
  <c r="G29" i="37"/>
  <c r="F29" i="37"/>
  <c r="E29" i="37"/>
  <c r="D29" i="37"/>
  <c r="I28" i="37"/>
  <c r="H28" i="37"/>
  <c r="G28" i="37"/>
  <c r="F28" i="37"/>
  <c r="E28" i="37"/>
  <c r="D28" i="37"/>
  <c r="I27" i="37"/>
  <c r="H27" i="37"/>
  <c r="G27" i="37"/>
  <c r="F27" i="37"/>
  <c r="E27" i="37"/>
  <c r="D27" i="37"/>
  <c r="I26" i="37"/>
  <c r="H26" i="37"/>
  <c r="G26" i="37"/>
  <c r="F26" i="37"/>
  <c r="E26" i="37"/>
  <c r="D26" i="37"/>
  <c r="I25" i="37"/>
  <c r="H25" i="37"/>
  <c r="G25" i="37"/>
  <c r="F25" i="37"/>
  <c r="E25" i="37"/>
  <c r="D25" i="37"/>
  <c r="I24" i="37"/>
  <c r="H24" i="37"/>
  <c r="G24" i="37"/>
  <c r="F24" i="37"/>
  <c r="E24" i="37"/>
  <c r="D24" i="37"/>
  <c r="I23" i="37"/>
  <c r="H23" i="37"/>
  <c r="G23" i="37"/>
  <c r="F23" i="37"/>
  <c r="E23" i="37"/>
  <c r="D23" i="37"/>
  <c r="I22" i="37"/>
  <c r="H22" i="37"/>
  <c r="G22" i="37"/>
  <c r="F22" i="37"/>
  <c r="E22" i="37"/>
  <c r="D22" i="37"/>
  <c r="I21" i="37"/>
  <c r="H21" i="37"/>
  <c r="G21" i="37"/>
  <c r="F21" i="37"/>
  <c r="E21" i="37"/>
  <c r="D21" i="37"/>
  <c r="I20" i="37"/>
  <c r="H20" i="37"/>
  <c r="G20" i="37"/>
  <c r="F20" i="37"/>
  <c r="E20" i="37"/>
  <c r="D20" i="37"/>
  <c r="I19" i="37"/>
  <c r="H19" i="37"/>
  <c r="G19" i="37"/>
  <c r="F19" i="37"/>
  <c r="E19" i="37"/>
  <c r="D19" i="37"/>
  <c r="I18" i="37"/>
  <c r="H18" i="37"/>
  <c r="G18" i="37"/>
  <c r="F18" i="37"/>
  <c r="E18" i="37"/>
  <c r="D18" i="37"/>
  <c r="I17" i="37"/>
  <c r="H17" i="37"/>
  <c r="G17" i="37"/>
  <c r="F17" i="37"/>
  <c r="E17" i="37"/>
  <c r="D17" i="37"/>
  <c r="I16" i="37"/>
  <c r="H16" i="37"/>
  <c r="G16" i="37"/>
  <c r="F16" i="37"/>
  <c r="E16" i="37"/>
  <c r="D16" i="37"/>
  <c r="I15" i="37"/>
  <c r="H15" i="37"/>
  <c r="G15" i="37"/>
  <c r="F15" i="37"/>
  <c r="E15" i="37"/>
  <c r="D15" i="37"/>
  <c r="I14" i="37"/>
  <c r="H14" i="37"/>
  <c r="G14" i="37"/>
  <c r="F14" i="37"/>
  <c r="E14" i="37"/>
  <c r="D14" i="37"/>
  <c r="I13" i="37"/>
  <c r="H13" i="37"/>
  <c r="G13" i="37"/>
  <c r="F13" i="37"/>
  <c r="E13" i="37"/>
  <c r="D13" i="37"/>
  <c r="I12" i="37"/>
  <c r="H12" i="37"/>
  <c r="G12" i="37"/>
  <c r="F12" i="37"/>
  <c r="E12" i="37"/>
  <c r="D12" i="37"/>
  <c r="I11" i="37"/>
  <c r="H11" i="37"/>
  <c r="G11" i="37"/>
  <c r="F11" i="37"/>
  <c r="E11" i="37"/>
  <c r="D11" i="37"/>
  <c r="I10" i="37"/>
  <c r="H10" i="37"/>
  <c r="G10" i="37"/>
  <c r="F10" i="37"/>
  <c r="E10" i="37"/>
  <c r="D10" i="37"/>
  <c r="I9" i="37"/>
  <c r="H9" i="37"/>
  <c r="G9" i="37"/>
  <c r="F9" i="37"/>
  <c r="E9" i="37"/>
  <c r="D9" i="37"/>
  <c r="I15" i="100"/>
  <c r="D15" i="100"/>
  <c r="I7" i="100"/>
  <c r="H7" i="100"/>
  <c r="D7" i="100"/>
  <c r="O17" i="43" l="1"/>
  <c r="I8" i="100"/>
  <c r="E13" i="100"/>
  <c r="F8" i="101"/>
  <c r="F11" i="101"/>
  <c r="F14" i="101"/>
  <c r="J7" i="100"/>
  <c r="F9" i="100"/>
  <c r="J10" i="100"/>
  <c r="F12" i="100"/>
  <c r="J13" i="100"/>
  <c r="F15" i="100"/>
  <c r="G9" i="101"/>
  <c r="G12" i="101"/>
  <c r="G15" i="101"/>
  <c r="G18" i="101"/>
  <c r="G21" i="101"/>
  <c r="G10" i="40"/>
  <c r="G13" i="40"/>
  <c r="G16" i="40"/>
  <c r="K10" i="40"/>
  <c r="K16" i="40"/>
  <c r="K10" i="43"/>
  <c r="K11" i="43"/>
  <c r="K14" i="43"/>
  <c r="K15" i="43"/>
  <c r="K16" i="43"/>
  <c r="K17" i="43"/>
  <c r="K18" i="43"/>
  <c r="G31" i="43"/>
  <c r="K7" i="100"/>
  <c r="K13" i="100"/>
  <c r="D10" i="101"/>
  <c r="D13" i="101"/>
  <c r="D8" i="40"/>
  <c r="D11" i="40"/>
  <c r="D14" i="40"/>
  <c r="D17" i="40"/>
  <c r="H10" i="40"/>
  <c r="H16" i="40"/>
  <c r="J11" i="40"/>
  <c r="J17" i="40"/>
  <c r="L10" i="43"/>
  <c r="L11" i="43"/>
  <c r="L14" i="43"/>
  <c r="L15" i="43"/>
  <c r="L16" i="43"/>
  <c r="L17" i="43"/>
  <c r="L18" i="43"/>
  <c r="O31" i="43"/>
  <c r="D19" i="101"/>
  <c r="D8" i="100"/>
  <c r="H9" i="100"/>
  <c r="D11" i="100"/>
  <c r="H12" i="100"/>
  <c r="D14" i="100"/>
  <c r="E10" i="101"/>
  <c r="E13" i="101"/>
  <c r="E16" i="101"/>
  <c r="E19" i="101"/>
  <c r="E6" i="102"/>
  <c r="E8" i="40"/>
  <c r="E11" i="40"/>
  <c r="E14" i="40"/>
  <c r="D18" i="40"/>
  <c r="I10" i="40"/>
  <c r="I16" i="40"/>
  <c r="K11" i="40"/>
  <c r="K17" i="40"/>
  <c r="M10" i="43"/>
  <c r="M11" i="43"/>
  <c r="M14" i="43"/>
  <c r="M15" i="43"/>
  <c r="M16" i="43"/>
  <c r="M17" i="43"/>
  <c r="M18" i="43"/>
  <c r="G12" i="100"/>
  <c r="D16" i="101"/>
  <c r="D6" i="102"/>
  <c r="E8" i="100"/>
  <c r="I9" i="100"/>
  <c r="E11" i="100"/>
  <c r="I12" i="100"/>
  <c r="E14" i="100"/>
  <c r="J15" i="100"/>
  <c r="F10" i="101"/>
  <c r="F13" i="101"/>
  <c r="F16" i="101"/>
  <c r="F19" i="101"/>
  <c r="F8" i="40"/>
  <c r="F11" i="40"/>
  <c r="F14" i="40"/>
  <c r="E17" i="40"/>
  <c r="H11" i="40"/>
  <c r="H17" i="40"/>
  <c r="J12" i="40"/>
  <c r="N10" i="43"/>
  <c r="N11" i="43"/>
  <c r="N14" i="43"/>
  <c r="N15" i="43"/>
  <c r="N16" i="43"/>
  <c r="N17" i="43"/>
  <c r="N18" i="43"/>
  <c r="K12" i="40"/>
  <c r="O11" i="43"/>
  <c r="O14" i="43"/>
  <c r="O16" i="43"/>
  <c r="O18" i="43"/>
  <c r="G8" i="40"/>
  <c r="G11" i="40"/>
  <c r="G14" i="40"/>
  <c r="I17" i="40"/>
  <c r="O15" i="43"/>
  <c r="D20" i="101"/>
  <c r="D9" i="40"/>
  <c r="D12" i="40"/>
  <c r="D15" i="40"/>
  <c r="F17" i="40"/>
  <c r="H12" i="40"/>
  <c r="J13" i="40"/>
  <c r="D10" i="43"/>
  <c r="D11" i="43"/>
  <c r="D14" i="43"/>
  <c r="D15" i="43"/>
  <c r="D16" i="43"/>
  <c r="D17" i="43"/>
  <c r="D18" i="43"/>
  <c r="D25" i="43"/>
  <c r="G9" i="100"/>
  <c r="G10" i="101"/>
  <c r="E18" i="40"/>
  <c r="O10" i="43"/>
  <c r="G11" i="100"/>
  <c r="D8" i="101"/>
  <c r="H8" i="100"/>
  <c r="D10" i="100"/>
  <c r="H11" i="100"/>
  <c r="D13" i="100"/>
  <c r="H14" i="100"/>
  <c r="E8" i="101"/>
  <c r="E11" i="101"/>
  <c r="E14" i="101"/>
  <c r="E17" i="101"/>
  <c r="E20" i="101"/>
  <c r="E12" i="40"/>
  <c r="I12" i="40"/>
  <c r="K13" i="40"/>
  <c r="E10" i="43"/>
  <c r="E11" i="43"/>
  <c r="E14" i="43"/>
  <c r="E15" i="43"/>
  <c r="E16" i="43"/>
  <c r="E17" i="43"/>
  <c r="E18" i="43"/>
  <c r="G25" i="43"/>
  <c r="I11" i="40"/>
  <c r="F12" i="40"/>
  <c r="G17" i="40"/>
  <c r="H13" i="40"/>
  <c r="J8" i="40"/>
  <c r="J14" i="40"/>
  <c r="F10" i="43"/>
  <c r="F11" i="43"/>
  <c r="F14" i="43"/>
  <c r="F15" i="43"/>
  <c r="F16" i="43"/>
  <c r="F17" i="43"/>
  <c r="F18" i="43"/>
  <c r="O25" i="43"/>
  <c r="F14" i="100"/>
  <c r="G19" i="101"/>
  <c r="G8" i="100"/>
  <c r="K9" i="100"/>
  <c r="G14" i="100"/>
  <c r="D11" i="101"/>
  <c r="F17" i="101"/>
  <c r="F13" i="100"/>
  <c r="G12" i="40"/>
  <c r="I13" i="40"/>
  <c r="K8" i="40"/>
  <c r="K14" i="40"/>
  <c r="G10" i="43"/>
  <c r="G11" i="43"/>
  <c r="G14" i="43"/>
  <c r="G15" i="43"/>
  <c r="G16" i="43"/>
  <c r="G17" i="43"/>
  <c r="G18" i="43"/>
  <c r="D17" i="101"/>
  <c r="I11" i="100"/>
  <c r="F20" i="101"/>
  <c r="F10" i="100"/>
  <c r="J14" i="100"/>
  <c r="G11" i="101"/>
  <c r="G14" i="101"/>
  <c r="G17" i="101"/>
  <c r="G7" i="100"/>
  <c r="K8" i="100"/>
  <c r="G10" i="100"/>
  <c r="K11" i="100"/>
  <c r="G13" i="100"/>
  <c r="K14" i="100"/>
  <c r="D9" i="101"/>
  <c r="D12" i="101"/>
  <c r="D15" i="101"/>
  <c r="D18" i="101"/>
  <c r="D21" i="101"/>
  <c r="D10" i="40"/>
  <c r="D13" i="40"/>
  <c r="D16" i="40"/>
  <c r="H8" i="40"/>
  <c r="H14" i="40"/>
  <c r="H10" i="43"/>
  <c r="H11" i="43"/>
  <c r="H14" i="43"/>
  <c r="H15" i="43"/>
  <c r="H16" i="43"/>
  <c r="H17" i="43"/>
  <c r="H18" i="43"/>
  <c r="J8" i="100"/>
  <c r="D9" i="100"/>
  <c r="H10" i="100"/>
  <c r="D12" i="100"/>
  <c r="H13" i="100"/>
  <c r="E9" i="101"/>
  <c r="E12" i="101"/>
  <c r="E15" i="101"/>
  <c r="E18" i="101"/>
  <c r="E21" i="101"/>
  <c r="E10" i="40"/>
  <c r="E13" i="40"/>
  <c r="E16" i="40"/>
  <c r="I8" i="40"/>
  <c r="I14" i="40"/>
  <c r="I10" i="43"/>
  <c r="I11" i="43"/>
  <c r="I14" i="43"/>
  <c r="I15" i="43"/>
  <c r="I16" i="43"/>
  <c r="I17" i="43"/>
  <c r="I18" i="43"/>
  <c r="K10" i="100"/>
  <c r="G15" i="100"/>
  <c r="F8" i="100"/>
  <c r="J9" i="100"/>
  <c r="F11" i="100"/>
  <c r="J12" i="100"/>
  <c r="K15" i="100"/>
  <c r="G13" i="101"/>
  <c r="G16" i="101"/>
  <c r="K12" i="100"/>
  <c r="D14" i="101"/>
  <c r="E7" i="100"/>
  <c r="E10" i="100"/>
  <c r="I14" i="100"/>
  <c r="F7" i="100"/>
  <c r="J11" i="100"/>
  <c r="G8" i="101"/>
  <c r="G20" i="101"/>
  <c r="E9" i="100"/>
  <c r="I10" i="100"/>
  <c r="E12" i="100"/>
  <c r="I13" i="100"/>
  <c r="E15" i="100"/>
  <c r="F9" i="101"/>
  <c r="F12" i="101"/>
  <c r="F15" i="101"/>
  <c r="F18" i="101"/>
  <c r="F21" i="101"/>
  <c r="F10" i="40"/>
  <c r="F13" i="40"/>
  <c r="F16" i="40"/>
  <c r="J10" i="40"/>
  <c r="J16" i="40"/>
  <c r="J10" i="43"/>
  <c r="J11" i="43"/>
  <c r="J14" i="43"/>
  <c r="J15" i="43"/>
  <c r="J16" i="43"/>
  <c r="J17" i="43"/>
  <c r="J18" i="43"/>
  <c r="D31" i="43"/>
</calcChain>
</file>

<file path=xl/sharedStrings.xml><?xml version="1.0" encoding="utf-8"?>
<sst xmlns="http://schemas.openxmlformats.org/spreadsheetml/2006/main" count="3166" uniqueCount="1671">
  <si>
    <t>Reviewopmerkingen Marly Meyvis</t>
  </si>
  <si>
    <t>d.d. 15 en 17 juli 2026</t>
  </si>
  <si>
    <t>Werkblad</t>
  </si>
  <si>
    <t>Akkoord</t>
  </si>
  <si>
    <t>Cel</t>
  </si>
  <si>
    <t>Bespreekpunten</t>
  </si>
  <si>
    <t>Reactie</t>
  </si>
  <si>
    <t>Akkoord WC</t>
  </si>
  <si>
    <t>Font</t>
  </si>
  <si>
    <t>V</t>
  </si>
  <si>
    <t>No comment</t>
  </si>
  <si>
    <t>Table of contents</t>
  </si>
  <si>
    <t>Check</t>
  </si>
  <si>
    <t>Hoe is bepaald wat applicable is en wat niet? Is er een richtlijn waaraan dit is beoordeeld? Hoe weten we zeker dat we geen zaken buiten scope hebben geplaatst die wel gerapporteerd hadden moeten worden?</t>
  </si>
  <si>
    <t>In het voortraject aan het eind van vorig jaar zijn alle voorwaarden door Nick samen Leonie nogmaals doorlopen om na te gaan of we alle templates hebben aan de hand van de wetgeving. Daarnaast hebben we deze versie ook vergeleken met de versie die van Lanschot gepubliceerd heeft.</t>
  </si>
  <si>
    <t>EU OV1</t>
  </si>
  <si>
    <t>Rij 47</t>
  </si>
  <si>
    <t>Eerste zin loopt niet. Lijkt één woordje (voorzetsel) te onbreken vóór the AIRB portfolio. 
Daarnaast is de de verwijzing naar C2 opgenomen. Ik kan echter deze verwijzing evenals C2 niet traceren. Dit lijkt om een nadere verduidelijking in de toelichting te vragen.</t>
  </si>
  <si>
    <t>Cell c2 is inderdaad niet zichtbaar in de publicatie versie. Dit is aangepast naar lijn 1 en de bijbehorende naam erbij gezet.</t>
  </si>
  <si>
    <t xml:space="preserve">Klopt de voetnoot 100% SA Output floor nog wel, of is dit 2024/2025 toen we nog geen AIRB mochten rapporteren?
Er ontbreekt nog steeds een woord tussen 'floor' en 'the AIRB' </t>
  </si>
  <si>
    <t>Aan de hand van bestand "Achmea Bank Pillar III 2025_met cijfers" vastgesteld dat de betrouwbaarheid van de cijfers intern is gecontroleerd en gereviewd.</t>
  </si>
  <si>
    <t>EU KM1</t>
  </si>
  <si>
    <t xml:space="preserve">Enkele cellen van 2024 niet ingevuld, dat is correct? </t>
  </si>
  <si>
    <t>EU INS1</t>
  </si>
  <si>
    <t>Aan de hand van bestand "Achmea Bank Pillar III 2025_met cijfers" vastgesteld dat het niet applicable zijn is geverifieerd.</t>
  </si>
  <si>
    <t>Is 'interest in' juiste Engelse woord?</t>
  </si>
  <si>
    <t>EU INS2</t>
  </si>
  <si>
    <t>EU OVC</t>
  </si>
  <si>
    <t>Teksten (kwalitatieve toelichting) gereviewd en akkoord bevonden.</t>
  </si>
  <si>
    <t>Het ruim boven de interne limieten opereren is iets te positief weergegeven, want uit stress testen zien we dat we soms wel onze grenzen aanraken. Willen we de bijvoegelijke naamwoorden daarom erin houden? 
'Market risk' zou hernoemd gaan worden, dus even check of we hier nog wel over willen spreken of dat we hier IRRBB willen neerzetten.</t>
  </si>
  <si>
    <t>EU CMS1</t>
  </si>
  <si>
    <t>EU CMS2</t>
  </si>
  <si>
    <t>Table EU OVA</t>
  </si>
  <si>
    <t>Cel E7</t>
  </si>
  <si>
    <t xml:space="preserve">Hier wordt bij de 2e lijn de committees zoals ALCO, KC en DQB genoemd waarmee gesuggereerd wordt dat dit 2e lijns risk committees zijn. Dit is m.i. niet het geval. De gehele committee structuur binnen de Bank zijn m.i. 1e lijns risk committees en horen daarom óf bij de 1e lijn te worden toegevoegd of hier weggehaald te worden. 
Graag dus nakijken waar deze zinssnede vandaan komt en verifiëren of deze klopt. </t>
  </si>
  <si>
    <t xml:space="preserve">Herlina:
Vervang de tekst 
Second Line: The Risk Management function provides independent oversight, guidance, and challenge to ensure that risks remain within the defined risk appetite. This includes specialized committees such as the Asset &amp; Liability Committee (ALCo), Credit Committee, and the Data Quality Board.
Met de tekst
Second Line: The Risk Management function provides independent oversight, guidance, and challenge to ensure that risks remain within the defined risk appetite, including through active participation in specialized committees such as the Asset &amp; Liability Committee (ALCo), Credit Committee, and the Data Quality Board.
</t>
  </si>
  <si>
    <t xml:space="preserve">regel 6: risk statement van de directie is niet volledig en niet in lijn met jaarverslag en pillar 3 rapport 2024. Ik zou deze tekst willen voorstellen:
The Bank aims to maintain a sound balance between risk and return. Adequate risk management is key in order to ensure the bank effectively identifies, assesses, manages, and mitigates risks while supporting its overall business objectives. Achmea Bank's risk strategy establishes boundaries that protect the bank and ensure it operates within its risk appetite, while also facilitating business operations and supporting the achievement of the business strategy and goals. The risk strategy focuses on: ensuring financial and operational stability and continuity of Achmea Bank; sound balance sheet management to control financial risks; sound and controlled business operations; commitment to compliance and ethical conduct, and protection of Achmea Bank’s identity and reputation. 
The Bank ensures to have a sound governance framework in place, alongside a strong risk culture. The Bank’s risk strategy is reflected in its Risk Appetite Statement. This is supported by a set of appropriate key risk indicators and watchlist indicators. Risk Management safeguards a continuous monitoring of the financial and non-financial risk profile and ensures that risk management instruments and techniques are implemented correctly and consistently, in line with legislation and market best practices. The management body confirms that Achmea Bank is adequately capitalized, with all key capital and liquidity ratios well above internal and external thresholds.
regel 7: door de OSI van Liq&amp;FundRisk, aanvullen op na laatste zin: ..., with regular reporting to the Finance &amp; Risk Committee (F&amp;RC), which is the ultimate decision-making body for risk policies, overseen by the overall responsible Managing Board of Achmea Bank.
regel 8: graag aan John Verhoeven vragen of hij vanuit de Internal Control Statement ook nog een aanvulling kan doen of dat hij aangeeft dat de tekst die opgenomen staat voldoende dekkend is.
 regel 9: vind ik persoonlijk rijp en groen door elkaar. Voorbeeld: material risk types zijn wel heel erg 'such as', KRI's worden genoemd, maar RAS niet. Als we willen kan deze tekst nog een keer grondiger bekeken worden. Kan niet beoordelen of het prima genoeg is hoe het hier staat. 
regel 10: is wat hier staat de betekenis van het betreffende artikel uit CRR en de vraag? Risk measurement systems.
regel 11: waar Operational risk staat, moet achter gezet worden (incl. Compliance). Ik mis verder ook andere risicotypes, die zeker materieel zijn, zoals Outsourcing risk, model risk. Dit is onderdeel van Operational risk.
regel 12: ...with early warning levels and limits and and escalation procedures in place. 
Laatste twee zinnen van regel 12 vervangen voor: 
For operational risk and compliance risk management instruments and techniques are used to identify, assess, control/ mitigate, monitor and report on the risks identified. A thorough control framework is in place that is tested and monitored regularly, with action taken when needed. Risk assessments are conducted periodically to identify and evaluate risks. Additionally, issue and incident management processes are in place to identify and mitigate risks. Independent assurance audits (3rd line) are being performed according to a calendar agreed on by the Supervisory Board of Achmea Bank. 
All risk mitigation measures are subject to ongoing monitoring and reporting and periodic review by relevant committees and the management body, ensuring that they remain effective and aligned with the bank’s risk profile and regulatory expectations.
</t>
  </si>
  <si>
    <t>Table EU OVB</t>
  </si>
  <si>
    <t>Typefout: Tanja Nagel ipv Tanje Nagel</t>
  </si>
  <si>
    <t>aangepast</t>
  </si>
  <si>
    <t xml:space="preserve">regel 7: N.a.v. OSI Liq&amp;Fun.Risk is de vraag of we de 3 niet-statutaire directeuren ook moeten noemen. Ik denk van wel.
regel 8: ook toevoegen ICT &amp; Security als te onderhouden kennis, dat is heel belangrijk om toe te voegen vanwege de actualiteiten (cyber risk). </t>
  </si>
  <si>
    <t>Cel E9</t>
  </si>
  <si>
    <t xml:space="preserve">Deze teksten lijken over te zijn genomen vanuit Achmea BV. Met name de alinea over LGBTQIA lijkt een verhaal wat herkenbaar is voor Achmea maar ik niet als zodanig uitgedragen zie worden specifiek binnen Achmea Bank. Vraag is of opname van deze alinea noodzakelijk is of wellicht beter weggelaten kan worden. Wellicht ter verificatie door de statutaire directie die nog meeleest. </t>
  </si>
  <si>
    <t xml:space="preserve">regel 9: wat er staat is niet correct. SB voldoet overigens wel aan de regel, maar de MB strikt gezien niet. Als we uitgaan van 6 directeuren, voldoen we er zeker niet aan. Jaarlijks evalueren doen we niet. Zou wel mooi zijn als we dat wel doen overigens. </t>
  </si>
  <si>
    <t>Cel E11</t>
  </si>
  <si>
    <t xml:space="preserve">Hier wordt gerefereerd naar het jaarlijkse Internal Control Statement. Dit heeft bestaan maar mijn beeld is dat ik het al enkele jaren niet meer zie langskomen en volgens mij bestaat het ondertussen niet meer. Als mijn beeld klopt zou de zin over het ICS-statement verwijderd moeten worden. Wellicht ter verificatie door de statutaire directie die nog meeleest. </t>
  </si>
  <si>
    <t xml:space="preserve">John Verhoeven:
De tekst hoeft niet te worden aangepast want het Internal Control Statement wordt ieder jaar in Q4 opgenomen in de Integrale Risk Management &amp; Compliance rapportage.
</t>
  </si>
  <si>
    <t>regel 10: bevat oude tekst, want verwijst nog naar Head of Risk &amp; Compliance. Ik zou ook andere delen van de tekst willen wijzigen. Is dat mogelijk? 
regel 11: ik heb kleine aanpassingen, waar kan ik deze kwijt? O.a. RvC die  het quarterly risk report niet ontvangen, maar A&amp;RC wel, en bij limit breaches wordt MB geïnformeerd, maar niet persé bij EWL overschrijdingen.</t>
  </si>
  <si>
    <t>Template EU LI1</t>
  </si>
  <si>
    <t>Template EU LI2</t>
  </si>
  <si>
    <t>Template EU LI3</t>
  </si>
  <si>
    <t>Table EU LIA</t>
  </si>
  <si>
    <t>Gereviewd</t>
  </si>
  <si>
    <t>Table EU LIB</t>
  </si>
  <si>
    <t>not applicable</t>
  </si>
  <si>
    <t>Template EU PV1</t>
  </si>
  <si>
    <t>Template EU CC1</t>
  </si>
  <si>
    <t>Template EU CC2</t>
  </si>
  <si>
    <t>Table EU CCA</t>
  </si>
  <si>
    <t>EU CCyB1</t>
  </si>
  <si>
    <t>EU CCyB2</t>
  </si>
  <si>
    <t>EU LR1</t>
  </si>
  <si>
    <t>EU LR2</t>
  </si>
  <si>
    <t>EU LR3</t>
  </si>
  <si>
    <t>EU LRA</t>
  </si>
  <si>
    <t>EU LIQA</t>
  </si>
  <si>
    <t>regel 7: na recente inzichten en besluiten in DO te nemen - waar F&amp;R staat moet dit worden aangepast naar Directieoverleg. Hoe noemen we dit consistent in deze discolsure? 
regel 8: graag review door John van A. om te beoordelen of dit nu krachtig genoeg staat beschreven na inzichten uit OSI.
regel 9: hier moet i.p.v. F&amp;RC ook DO staan. Graag review door John van A.
regel 11: graag review door Virgil of wij dit zo kunnen laten staan n.a.v. de opmerkingen over Recovery plan en de aanpassingen die we moeten maken. Idem voor verwijzing naar CMF, kunnen we dit ook al Contingency &amp; Crisis Management Framework noemen?
regel 13: in cover note aan DO expliciet de vraag of wij dit helemaal onderschrijven (we declare). Ook in licht van opmerkingen vanuit DNB in de OSI.</t>
  </si>
  <si>
    <t>EU LIQ1</t>
  </si>
  <si>
    <t>Rij 13 en 20</t>
  </si>
  <si>
    <t xml:space="preserve">In het controlebestand staan op regel 13 en 40 verschillen opgenomen waar geen zichtbare afwerking bij staat. Graag nog controleren en vastleggen of deze akkoord zijn. </t>
  </si>
  <si>
    <t>Steekproef op 12 maands gemiddeld LCR gedaan Aguilonius berekend dit goed
rij 20 wijkt af door eerdere publicatie, toelichting toegevoegd</t>
  </si>
  <si>
    <t>EU LIQB</t>
  </si>
  <si>
    <t>EU LIQ2-Q1</t>
  </si>
  <si>
    <t>EU LIQ2-Q2</t>
  </si>
  <si>
    <t>EU LIQ2-Q3</t>
  </si>
  <si>
    <t>EU LIQ2-Q4</t>
  </si>
  <si>
    <t>Table EU CRA</t>
  </si>
  <si>
    <t>Cel T6</t>
  </si>
  <si>
    <t>Typo: nNearly
Hier staat dat alle nieuwe productie wordt aangeleverd via het Achmea Hypotheken-platform. Dit is niet volledig en maar één van de kanalen. Naast het Achmea Hypotheken platform worden ook hypotheken geproduceerd via twee andere externe platformen én worden balanstransacties gedaan.</t>
  </si>
  <si>
    <t xml:space="preserve">Is deze tekst door FRM gereviewd? Dus Hüseyin/ Berry? 
regel 6: 'nearly all' staat er, wat correct is, maar ook vaag. Is het mogelijk om in % aan te geven hoeveel residential mortgages zijn, zodat het scherper is?
regel 7: ik zou Financial Risk Management zeggen ipv Credit Risk Management. In het organogram zie je de laatste nameljik niet terug. Zou niet vermeld moeten worden dat er ook 1e lijns beleid is? Daar wordt nameljik het beleid van 2e lijn uitgewerkt die door Operations wordt gebruikt. Eigenaar van dit 1e lijns beleid is PM.
regel 8: typo 'reportsing' en even check bij Hüseyin/ Berry: voert FRM echt stress testing uit? 
regel 9: moet meer herschreven worden. Er zijn zinnen die niet lopen. Er wordt over 'of defense' gesproken, wat we tegenwoordig niet meer doen. Ook is KRM / CRM genoemd, beter toegelicht dan in regel 7. Graag overleg hoe deze tekst integraal kan worden herschreven. </t>
  </si>
  <si>
    <t>Cel T9</t>
  </si>
  <si>
    <t>Laatste alinea: "Internal Audit, forming the third line of defence". Of defence weglaten, we zijn afgestapt van dat het verdedigingslinies zijn. Daarom 'of defence' weghalen.</t>
  </si>
  <si>
    <t xml:space="preserve">Het valt me op dat de reviewopmerkingen vanuit het controlebestand "Achmea Bank Pillar III 2025_met cijfers" niet zijn overgenomen in deze versie. Graag alsnog de reviewopmerkingen verwerken. </t>
  </si>
  <si>
    <t>Table EU CRB</t>
  </si>
  <si>
    <t>regel 5: This loans (een na laatste zin) moet zijn: These loans</t>
  </si>
  <si>
    <t>Template EU CR1</t>
  </si>
  <si>
    <t>Template EU CR1-A</t>
  </si>
  <si>
    <t>Template EU CR2</t>
  </si>
  <si>
    <t>Template EU CR2a</t>
  </si>
  <si>
    <t>Template EU CQ1</t>
  </si>
  <si>
    <t>Template EU CQ2</t>
  </si>
  <si>
    <t>Template EU CQ3</t>
  </si>
  <si>
    <t>Template EU CQ4</t>
  </si>
  <si>
    <t xml:space="preserve">Klopt het wel dat de bank geen Non Performing exposures heeft? Dat lijkt mij niet te kloppen. 
Daarnaast staat er 'hads' ipv 'has' </t>
  </si>
  <si>
    <t>Template EU CQ5</t>
  </si>
  <si>
    <t>Template EU CQ6</t>
  </si>
  <si>
    <t>Template EU CQ7</t>
  </si>
  <si>
    <t xml:space="preserve">Is dit wel correct? Ik weet dat er wel af en toe veilingen (executieprocessen) zijn of leningen worden opgezegd. </t>
  </si>
  <si>
    <t>Template EU CQ8</t>
  </si>
  <si>
    <t xml:space="preserve">de volgorde van woorden in laatste deel even bekijjken. </t>
  </si>
  <si>
    <t>EU CRC</t>
  </si>
  <si>
    <t>EU CR3</t>
  </si>
  <si>
    <t>EU CRD</t>
  </si>
  <si>
    <t>EU CR4</t>
  </si>
  <si>
    <t>EU CR5</t>
  </si>
  <si>
    <t>EU CRE</t>
  </si>
  <si>
    <t>regel 6: moeten we hier niet ook opnemen dat we ook de Munt portefeuille in scope brengen? Michel zal dit kunnen beantwoorden.</t>
  </si>
  <si>
    <t>EU CR6</t>
  </si>
  <si>
    <t>EU CR6-A</t>
  </si>
  <si>
    <t>EU CR7</t>
  </si>
  <si>
    <t>EU CR7-A</t>
  </si>
  <si>
    <t xml:space="preserve">Wat zijn CRM techniques en slaan die ook op credit derivates zoals EU CR7, of gaat het hier om disclosures van een andere aard? </t>
  </si>
  <si>
    <t>EU CR8</t>
  </si>
  <si>
    <t>EU CR9</t>
  </si>
  <si>
    <t>EU CR9.1</t>
  </si>
  <si>
    <t>EU CR10</t>
  </si>
  <si>
    <t>Table EU CCRA</t>
  </si>
  <si>
    <t>Template EU CCR1</t>
  </si>
  <si>
    <t>Template EU CCR3</t>
  </si>
  <si>
    <t>Template EU CCR4</t>
  </si>
  <si>
    <t>Template EU CCR5</t>
  </si>
  <si>
    <t>Template EU CCR6</t>
  </si>
  <si>
    <t>Template EU CCR7</t>
  </si>
  <si>
    <t>Template EU CCR8</t>
  </si>
  <si>
    <t>Table SECA</t>
  </si>
  <si>
    <t>Template EU SEC1</t>
  </si>
  <si>
    <t>Template EU SEC2</t>
  </si>
  <si>
    <t>Template EU SEC3</t>
  </si>
  <si>
    <t>Template EU SEC4</t>
  </si>
  <si>
    <t>Template EU SEC5</t>
  </si>
  <si>
    <t>EU MRA</t>
  </si>
  <si>
    <t xml:space="preserve">regel 5: opmerking maken over CSRBB? Graag beoordelen hoe te verwoorden. Bijvoorbeeld Michiel Hopman vragen.
regel 6: de uitbesteding aan Treasury noemen? Om ook juist en volledig te zijn. Beoordeling door John van A.
regel 7: zeker ook SOT EVE en SOT NII noemen als belangrijke risk indicators. </t>
  </si>
  <si>
    <t>EU MR1</t>
  </si>
  <si>
    <t>EU MRB</t>
  </si>
  <si>
    <t>EU MR2</t>
  </si>
  <si>
    <t>EU MR3</t>
  </si>
  <si>
    <t>Table EU CVAA</t>
  </si>
  <si>
    <t>Table EU CVA1</t>
  </si>
  <si>
    <t>Table EU CVAB</t>
  </si>
  <si>
    <t xml:space="preserve">regel 6: kan BSM nog even kijken of vanuit het licht van de recente OSI de verantwoordelijkheid van ALCo iets anders omschreven moet worden, of aangevuld moet worden dat MB een rol heeft? </t>
  </si>
  <si>
    <t>Template EU CVA2</t>
  </si>
  <si>
    <t>Template EU CVA3</t>
  </si>
  <si>
    <t>Template EU CVA4</t>
  </si>
  <si>
    <t>Table EU ORA</t>
  </si>
  <si>
    <t>regel 15: even checken of de operational risk capital berekening SA wordt genoemd, terwijl elder BIA wordt geschreven.
regel 17: tekst licht aanpassen naar: 
Achmea’s overarching Integrated Governance, Compliance &amp; Riskmanagement (IGRC) policy and Achmea’s/Achmea Bank’s subsequent policies for mitigating operational risk, focus on maintaining a strong internal control framework, regular testing and monitoring of key controls, and timely remediation of identified deficiencies. The bank applies scenario analysis to assess the adequacy of capital for unexpected losses and implements targeted measures in high-priority areas such as outsourcing, cybersecurity, privacy, and customer due diligence. The effectiveness of risk mitigation strategies is reviewed quarterly, and the control environment is continuously tested, monitored and improved if necessary and in response to internal and external developments. 
Twijfel over deze laatste zin: Insurance is used selectively as a risk transfer mechanism for certain operational risks.
Graag check bij John Verhoeven, tenzij jullie het zeker weten dat we dit doen. Dan wil ik graag weten voor welke operationele risico's we dat doen.</t>
  </si>
  <si>
    <t>Template EU OR1</t>
  </si>
  <si>
    <t>Dit kan niet correct zijn. Er zijn in 2025 en 2024 wel operational losses geregistreerd. Overleg dit met John Verhoeven</t>
  </si>
  <si>
    <t>Template EU OR2</t>
  </si>
  <si>
    <t>Template EU OR3</t>
  </si>
  <si>
    <t>Table EU IRRBBA</t>
  </si>
  <si>
    <t>regel 8: ik zou ook SOT NII en SOT EVE hier aan toevoegen.
regel 9: is de laaste zin echt nodig om toe te voegen? Vooral omdat het geschreven is als 'the bank revised': willen we dan zeggen dat we dat in 2025 hebben aangepast, is het echt nodig dat men weet dat we dat hiervoor niet hadden? Teveel inside information?</t>
  </si>
  <si>
    <t>Template EU IRRBB1</t>
  </si>
  <si>
    <t>REMA</t>
  </si>
  <si>
    <t xml:space="preserve">Check bij Hans van der Waerden of dit correct is. Het kan zijn dat de aparte remuneratie commissie anders is vormgegeven en ook goed om de verwoording te checken. Het lijkt hier alsof de Supervisory Board geen zeggenschap heeft en in moet stemmen met de groep en dat is niet hoe het de bedoeling is vanuit good corporate governance. </t>
  </si>
  <si>
    <t>REM1</t>
  </si>
  <si>
    <t>Zie opmerking over MB bij regel 107/REM5, maar ook: zijn er geen andere Identified Staff leden binnen Achmea Bank? Hier horen in íeder geval de niet-statutaire Directieleden bij, maar mogelijk ook nog andere personen (bv. 2e echelon, SPM)?</t>
  </si>
  <si>
    <t>REM2</t>
  </si>
  <si>
    <t>REM3</t>
  </si>
  <si>
    <t>REM4</t>
  </si>
  <si>
    <t>REM5</t>
  </si>
  <si>
    <t>Om in DO te bespreken: we hebben hier altijd alleen de statutaire directie en RvC benoemd, maar OSI Liq&amp;FunRisk laat zien dat voor MB naar gehele directie wordt gekeken door DNB. Wat gaan we aanhouden?</t>
  </si>
  <si>
    <t>Template EU AE1</t>
  </si>
  <si>
    <t>Template UE AE2</t>
  </si>
  <si>
    <t>Template UE AE3</t>
  </si>
  <si>
    <t>Table EU AE4</t>
  </si>
  <si>
    <t>Cel D6</t>
  </si>
  <si>
    <t xml:space="preserve">Check of de genoemde 35,6% als AE-percentage klopt. </t>
  </si>
  <si>
    <t>Link toegevoegd om het percentage te controleren (versie met cijfers)</t>
  </si>
  <si>
    <t>Remaining worksheets: not applicable</t>
  </si>
  <si>
    <t>EU CAE1</t>
  </si>
  <si>
    <t>Pillar III Report</t>
  </si>
  <si>
    <t>Table of Contents</t>
  </si>
  <si>
    <t xml:space="preserve">Section 1 - ‘Disclosure of overview of risk management, key prudential metrics and RWA’ </t>
  </si>
  <si>
    <t>Template EU OV1 – Overview of total risk exposure amounts</t>
  </si>
  <si>
    <t>Template EU KM1 - Key metrics template</t>
  </si>
  <si>
    <t>Template EU INS1 - Insurance participations</t>
  </si>
  <si>
    <t>Not applicable</t>
  </si>
  <si>
    <t>Template EU INS2 - Financial conglomerates information on own funds and capital adequacy ratio</t>
  </si>
  <si>
    <t>Table EU OVC - ICAAP information</t>
  </si>
  <si>
    <t>Template EU CMS1 – Comparison of modelled and standardised risk weighted exposure amounts at risk level</t>
  </si>
  <si>
    <t>Template EU CMS2 Template EU CMS2 – Comparison of modelled and standardised risk weighted exposure amounts for credit risk at asset class level</t>
  </si>
  <si>
    <t>Section 2 - 'Disclosure of risk management objectives and policies’</t>
  </si>
  <si>
    <t>Table EU OVA - Institution risk management approach</t>
  </si>
  <si>
    <t>Table EU OVB - Disclosure on governance arrangements</t>
  </si>
  <si>
    <t>Section 3 - ‘Disclosure of the scope of application'</t>
  </si>
  <si>
    <t>Template EU LI1 - Differences between the accounting scope and the scope of prudential consolidation and mapping of financial statement categories with regulatory risk categories</t>
  </si>
  <si>
    <t xml:space="preserve">Template EU LI2 - Main sources of differences between regulatory exposure amounts and carrying values in financial statements </t>
  </si>
  <si>
    <t xml:space="preserve">Template EU LI3 - Outline of the differences in the scopes of consolidation (entity by entity) </t>
  </si>
  <si>
    <t>Table EU LIA - Explanations of differences between accounting and regulatory exposure amounts</t>
  </si>
  <si>
    <t>Table EU LIB - Other qualitative information on the scope of application</t>
  </si>
  <si>
    <t>Template EU PV1 - Prudent valuation adjustments (PVA)</t>
  </si>
  <si>
    <t>Section 4 - ‘Disclosure of own funds’</t>
  </si>
  <si>
    <t>Template EU CC1 - Composition of regulatory own funds</t>
  </si>
  <si>
    <t>Template EU CC2 - reconciliation of regulatory own funds to balance sheet in the audited financial statements</t>
  </si>
  <si>
    <t>Template EU CCA: Main features of regulatory own funds instruments and eligible liabilities instruments</t>
  </si>
  <si>
    <t>Section 5 - ‘Disclosure of countercyclical capital buffers’</t>
  </si>
  <si>
    <t>Template EU CCyB1 - Geographical distribution of credit exposures relevant for the calculation of the countercyclical buffer</t>
  </si>
  <si>
    <t>Template EU CCyB2 - Amount of institution-specific countercyclical capital buffer</t>
  </si>
  <si>
    <t xml:space="preserve">Section 6 - ‘Disclosure of leverage ratio’ </t>
  </si>
  <si>
    <t>Template EU LR1 - LRSum: Summary reconciliation of accounting assets and leverage ratio exposures</t>
  </si>
  <si>
    <t>Template EU LR2 - LRCom: Leverage ratio common disclosure</t>
  </si>
  <si>
    <t>Template EU LR3 - LRSpl: Split-up of on balance sheet exposures (excluding derivatives, SFTs and exempted exposures)</t>
  </si>
  <si>
    <t>Table EU LRA: Disclosure of LR qualitative information</t>
  </si>
  <si>
    <t xml:space="preserve">Section 7 - ‘Disclosure of liquidity requirements’ </t>
  </si>
  <si>
    <t xml:space="preserve">Table EU LIQA - Liquidity risk management </t>
  </si>
  <si>
    <t>Template EU LIQ1 - Quantitative information of LCR</t>
  </si>
  <si>
    <t>Table EU LIQB  on qualitative information on LCR, which complements template EU LIQ1.</t>
  </si>
  <si>
    <t>Template EU LIQ2: Net Stable Funding Ratio Q1</t>
  </si>
  <si>
    <t>Template EU LIQ2: Net Stable Funding Ratio Q2</t>
  </si>
  <si>
    <t>Template EU LIQ2: Net Stable Funding Ratio Q3</t>
  </si>
  <si>
    <t>Template EU LIQ2: Net Stable Funding Ratio Q4</t>
  </si>
  <si>
    <t xml:space="preserve">Section 8 - ‘Disclosure of credit risk quality’ </t>
  </si>
  <si>
    <t>Table EU CRA: General qualitative information about credit risk</t>
  </si>
  <si>
    <t>Table EU CRB: Additional disclosure related to the credit quality of assets</t>
  </si>
  <si>
    <t>Template EU CR1: Performing and non-performing exposures and related provisions</t>
  </si>
  <si>
    <t>Template EU CR1-A: Maturity of exposures</t>
  </si>
  <si>
    <t>Template EU CR2: Changes in the stock of non-performing loans and advances</t>
  </si>
  <si>
    <t>Template EU CR2a: Changes in the stock of non-performing loans and advances and related net accumulated recoveries</t>
  </si>
  <si>
    <t>Template EU CQ1: Credit quality of forborne exposures</t>
  </si>
  <si>
    <t>Template EU CQ2: Quality of forbearance</t>
  </si>
  <si>
    <t>Template EU CQ3: Credit quality of performing and non-performing exposures by past due days</t>
  </si>
  <si>
    <t>Template EU CQ4: Quality of non-performing exposures by geography </t>
  </si>
  <si>
    <t>Template EU CQ5: Credit quality of loans and advances by industry</t>
  </si>
  <si>
    <t xml:space="preserve">Template EU CQ6: Collateral valuation - loans and advances </t>
  </si>
  <si>
    <t xml:space="preserve">Template EU CQ7: Collateral obtained by taking possession and execution processes </t>
  </si>
  <si>
    <t>Template EU CQ8: Collateral obtained by taking possession and execution processes – vintage breakdown</t>
  </si>
  <si>
    <t>Section 9 - ‘Disclosure of credit risk mitigation techniques’</t>
  </si>
  <si>
    <t>Table EU CRC – Qualitative disclosure requirements related to CRM techniques</t>
  </si>
  <si>
    <t>Template EU CR3 –  CRM techniques overview:  Disclosure of the use of credit risk mitigation techniques</t>
  </si>
  <si>
    <t xml:space="preserve">Section 10 - ‘Disclosure of credit risk SA’ </t>
  </si>
  <si>
    <t>Table EU CRD – Qualitative disclosure requirements related to standardised model</t>
  </si>
  <si>
    <t>Template EU CR4 – standardised approach – Credit risk exposure and CRM effects</t>
  </si>
  <si>
    <t>Template EU CR5 – standardised approach</t>
  </si>
  <si>
    <t xml:space="preserve">Section 11 - 'Disclosure of credit risk IRB’ </t>
  </si>
  <si>
    <t>Table EU CRE – Qualitative disclosure requirements related to IRB approach</t>
  </si>
  <si>
    <t>Template EU CR6 – IRB approach – Credit risk exposures by exposure class and PD range</t>
  </si>
  <si>
    <t>Template EU CR6-A – Scope of the use of IRB and SA approaches</t>
  </si>
  <si>
    <t>Template EU CR7 – IRB approach – Effect on the RWEAs of credit derivatives used as CRM techniques</t>
  </si>
  <si>
    <t>Template EU CR7-A – IRB approach – Disclosure of the extent of the use of CRM techniques</t>
  </si>
  <si>
    <t xml:space="preserve">Template EU CR8 –  RWEA flow statements of credit risk exposures under the IRB approach </t>
  </si>
  <si>
    <t>Template CR9 –IRB approach – Back-testing of PD per exposure class (fixed PD scale)</t>
  </si>
  <si>
    <t>Template CR9.1 –IRB approach – Back-testing of PD per exposure class (only for  PD estimates according to point (f) of Article 180(1) CRR)</t>
  </si>
  <si>
    <t>Section 12 - ‘Disclosure of specialised lending and equity exposures’</t>
  </si>
  <si>
    <t>Template EU CR10 –  Specialised lending and equity exposures under the simple riskweighted approach</t>
  </si>
  <si>
    <t>Section 13 - ‘Disclosure of counterparty credit risk’</t>
  </si>
  <si>
    <t>Table EU CCRA – Qualitative disclosure related to CCR</t>
  </si>
  <si>
    <t>Template EU CCR1 – Analysis of CCR exposure by approach</t>
  </si>
  <si>
    <t>Template EU CCR3 – Standardised approach – CCR exposures by regulatory exposure class and risk weights</t>
  </si>
  <si>
    <t>Template EU CCR4 – IRB approach – CCR exposures by exposure class and PD scale</t>
  </si>
  <si>
    <t>Template EU CCR5 – Composition of collateral for CCR exposures</t>
  </si>
  <si>
    <t>Template EU CCR6 – Credit derivatives exposures</t>
  </si>
  <si>
    <t>Template EU CCR7 – RWEA flow statements of CCR exposures under the IMM</t>
  </si>
  <si>
    <t>Template EU CCR8 – Exposures to CCPs</t>
  </si>
  <si>
    <t>Section 14 - ‘Disclosure of exposures to securitisation positions’</t>
  </si>
  <si>
    <t xml:space="preserve">Table EU-SECA - Qualitative disclosure requirements related to securitisation exposures </t>
  </si>
  <si>
    <t>Template EU-SEC1 - Securitisation exposures in the non-trading book</t>
  </si>
  <si>
    <t>Template EU-SEC2 - Securitisation exposures in the trading book</t>
  </si>
  <si>
    <t>Template EU-SEC3 - Securitisation exposures in the non-trading book and associated regulatory capital requirements - institution acting as originator or as sponsor</t>
  </si>
  <si>
    <t>Template EU-SEC4 - Securitisation exposures in the non-trading book and associated regulatory capital requirements - institution acting as investor</t>
  </si>
  <si>
    <t>Template EU-SEC5 - Exposures securitised by the institution - Exposures in default and specific credit risk adjustments</t>
  </si>
  <si>
    <t xml:space="preserve">Section 15 - ‘Disclosure of market risk’ </t>
  </si>
  <si>
    <t>Table EU MRA: Qualitative disclosure requirements related to market risk</t>
  </si>
  <si>
    <t>Template EU MR1 Market risk under the alternative standardised approach (ASA)</t>
  </si>
  <si>
    <t>Table EU MRB: Qualitative disclosure requirements for institutions using the alternative internal model approach (AIMA)</t>
  </si>
  <si>
    <t>Template EU MR2 Market risk under the alternative internal model approach (AIMA)</t>
  </si>
  <si>
    <t>Template EU MR 3 - Market risk under the simplified standardised approach (SSA)</t>
  </si>
  <si>
    <t xml:space="preserve">Section 16 -  ‘Disclosure of credit valuation adjustment’ </t>
  </si>
  <si>
    <t>Table EU CVAA - Qualitative disclosure requirments to credit valuation adjustment risk</t>
  </si>
  <si>
    <t>Template EU CVA1- Credit valuation adjustment under the Reduced Basic Approach</t>
  </si>
  <si>
    <t>Table EU CVAB - Qualitative disclosure requirements related to CVA risk for institutions using the Standardised Approach</t>
  </si>
  <si>
    <t>Template EU CVA 2 – Credit valuation adjustment risk under the Full Basic Approach</t>
  </si>
  <si>
    <t>Template EU CVA3 – Credit valuation adjustment risk under the Standardised Approach</t>
  </si>
  <si>
    <t xml:space="preserve">Template EU CVA4 - RWA flow statements of credit valuation adjustment risk under the Standardised Approach </t>
  </si>
  <si>
    <t>Section 17 -  ‘Disclosure of operational risk’</t>
  </si>
  <si>
    <t>Table EU ORA - Qualitative information on operational risk</t>
  </si>
  <si>
    <t>Template EU OR1 - Operational risk losses</t>
  </si>
  <si>
    <t>Template EU OR2 - Business Indicator, components and subcomponents</t>
  </si>
  <si>
    <t>Template EU OR3 - Operational risk own funds requirements and risk exposure amounts</t>
  </si>
  <si>
    <t>Section 18 - ‘Disclosure of interest rate risk of non-trading book activities’</t>
  </si>
  <si>
    <t>Table EU IRRBBA- Qualitative information on interest rate risks of non-trading book activities</t>
  </si>
  <si>
    <t>Template EU IRRBB1 -Interest rate risks of non-trading book activities</t>
  </si>
  <si>
    <t xml:space="preserve">Section 19 - ‘Disclosure of remuneration policy’ </t>
  </si>
  <si>
    <t>Table EU  REMA - Remuneration policy</t>
  </si>
  <si>
    <t xml:space="preserve">Template EU REM1 - Remuneration awarded for the financial year </t>
  </si>
  <si>
    <t>Template EU REM2 - Special payments  to staff whose professional activities have a material impact on institutions’ risk profile (identified staff)</t>
  </si>
  <si>
    <t xml:space="preserve">Template EU REM3 - Deferred remuneration </t>
  </si>
  <si>
    <t>Template EU REM4 - Remuneration of 1 million EUR or more per year</t>
  </si>
  <si>
    <t>Template EU REM5 - Information on remuneration of staff whose professional activities have a material impact on institutions’ risk profile (identified staff)</t>
  </si>
  <si>
    <t xml:space="preserve">Section 20 - ‘Disclosure of encumbered and unencumbered assets’ </t>
  </si>
  <si>
    <t>Template EU AE1 - Encumbered and unencumbered assets</t>
  </si>
  <si>
    <t>Template EU AE2 - Collateral received and own debt securities issued</t>
  </si>
  <si>
    <t>Template EU AE3 - Sources of encumbrance</t>
  </si>
  <si>
    <t>Table EU AE4 - Accompanying narrative information</t>
  </si>
  <si>
    <t xml:space="preserve">Section 21 - ‘Disclosure of prudential disclosures on ESG risks’ </t>
  </si>
  <si>
    <t>Table 1 - Qualitative information on Environmental risk</t>
  </si>
  <si>
    <t>Table 2 - Qualitative information on Social risk</t>
  </si>
  <si>
    <t>Table 3 - Qualitative information on Governance risk</t>
  </si>
  <si>
    <t>Template 1: Banking book- Indicators of potential climate Change transition risk: Credit quality of exposures by sector, emissions and residual maturity</t>
  </si>
  <si>
    <t>Template 2: Banking book - Indicators of potential climate change transition risk: Loans collateralised by immovable property - Energy efficiency of the collateral</t>
  </si>
  <si>
    <t>Template 3: Banking book - Indicators of potential climate change transition risk: Alignment metrics</t>
  </si>
  <si>
    <t>Template 4: Banking book - Indicators of potential climate change transition risk: Exposures to top 20 carbon-intensive firms</t>
  </si>
  <si>
    <t>Template 5: Banking book - Indicators of potential climate change physical risk: Exposures subject to physical risk</t>
  </si>
  <si>
    <t>Template 6. Summary of key performance indicators (KPIs) on the Taxonomy-aligned exposures</t>
  </si>
  <si>
    <t>Template 7 - Mitigating actions: Assets for the calculation of GAR</t>
  </si>
  <si>
    <t>Template 8 - GAR (%)</t>
  </si>
  <si>
    <t>Template 9 - Mitigating actions: BTAR</t>
  </si>
  <si>
    <t>Template 10 - Other climate change mitigating actions that are not covered in Regulation (EU) 2020/852</t>
  </si>
  <si>
    <t xml:space="preserve">Section 22 - ‘Disclosure of exposures to crypto assets’ </t>
  </si>
  <si>
    <t>Template EU CAE1 – Exposures to crypto-assets</t>
  </si>
  <si>
    <t>Go back to Table of contents</t>
  </si>
  <si>
    <t>Total risk exposure amounts (TREA)</t>
  </si>
  <si>
    <t>Total own funds requirements</t>
  </si>
  <si>
    <t>a</t>
  </si>
  <si>
    <t>b</t>
  </si>
  <si>
    <t>c</t>
  </si>
  <si>
    <t>Credit risk (excluding CCR)</t>
  </si>
  <si>
    <t xml:space="preserve">Of which the standardised approach </t>
  </si>
  <si>
    <t xml:space="preserve">Of which the Foundation IRB (F-IRB) approach </t>
  </si>
  <si>
    <t>Of which slotting approach</t>
  </si>
  <si>
    <t>EU 4a</t>
  </si>
  <si>
    <t>Of which equities under the simple risk weighted approach</t>
  </si>
  <si>
    <t xml:space="preserve">Of which the Advanced IRB (A-IRB) approach </t>
  </si>
  <si>
    <t xml:space="preserve">Counterparty credit risk - CCR </t>
  </si>
  <si>
    <t>Of which internal model method (IMM)</t>
  </si>
  <si>
    <t>EU 8a</t>
  </si>
  <si>
    <t>Of which exposures to a CCP</t>
  </si>
  <si>
    <t>Of which other CCR</t>
  </si>
  <si>
    <t>Credit valuation adjustments risk - CVA risk</t>
  </si>
  <si>
    <t>EU 10a</t>
  </si>
  <si>
    <t xml:space="preserve">  Of which the standardised approach (SA)</t>
  </si>
  <si>
    <t>EU 10b</t>
  </si>
  <si>
    <t xml:space="preserve">  Of which the basic approach (F-BA and R-BA)</t>
  </si>
  <si>
    <t>EU 10c</t>
  </si>
  <si>
    <t xml:space="preserve">  Of which the simplified approach</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</si>
  <si>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</si>
  <si>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</si>
  <si>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</si>
  <si>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</si>
  <si>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</si>
  <si>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</si>
  <si>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</si>
  <si>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Position, foreign exchange and commodities risks (Market risk)</t>
  </si>
  <si>
    <t>Of which the Alternative standardised approach (A-SA)</t>
  </si>
  <si>
    <t>EU 21a</t>
  </si>
  <si>
    <t>Of which the Simplified standardised approach (S-SA)</t>
  </si>
  <si>
    <t xml:space="preserve">Of which Alternative Internal Model Approach  (A-IMA) </t>
  </si>
  <si>
    <t>EU 22a</t>
  </si>
  <si>
    <t>Large exposures</t>
  </si>
  <si>
    <t>Reclassifications between the trading and non-trading books</t>
  </si>
  <si>
    <t>Operational risk</t>
  </si>
  <si>
    <t>EU 24a</t>
  </si>
  <si>
    <t>Exposures to crypto-assets</t>
  </si>
  <si>
    <t>Amounts below the thresholds for deduction (subject
to 250% risk weight)</t>
  </si>
  <si>
    <t>Output floor applied (%)</t>
  </si>
  <si>
    <t>Floor adjustment (before application of transitional cap)</t>
  </si>
  <si>
    <t>Floor adjustment (after application of transitional cap)</t>
  </si>
  <si>
    <t>Total</t>
  </si>
  <si>
    <t>*</t>
  </si>
  <si>
    <t>Template EU KM1 – Key metrics template</t>
  </si>
  <si>
    <t>d</t>
  </si>
  <si>
    <t>e</t>
  </si>
  <si>
    <t>Available own funds (amounts)</t>
  </si>
  <si>
    <t xml:space="preserve">Common Equity Tier 1 (CET1) capital </t>
  </si>
  <si>
    <t xml:space="preserve">Tier 1 capital </t>
  </si>
  <si>
    <t xml:space="preserve">Total capital </t>
  </si>
  <si>
    <t>Risk-weighted exposure amounts</t>
  </si>
  <si>
    <t>Total risk exposure amount</t>
  </si>
  <si>
    <t>4a</t>
  </si>
  <si>
    <t>Total risk exposure pre-floor</t>
  </si>
  <si>
    <t> </t>
  </si>
  <si>
    <t>Capital ratios (as a percentage of risk-weighted exposure amount)</t>
  </si>
  <si>
    <r>
      <t>Common Equity Tier</t>
    </r>
    <r>
      <rPr>
        <sz val="11"/>
        <color theme="1"/>
        <rFont val="Calibri"/>
        <family val="2"/>
        <scheme val="minor"/>
      </rPr>
      <t> </t>
    </r>
    <r>
      <rPr>
        <sz val="11"/>
        <color rgb="FF000000"/>
        <rFont val="Calibri"/>
        <family val="2"/>
        <scheme val="minor"/>
      </rPr>
      <t>1 ratio (%)</t>
    </r>
  </si>
  <si>
    <t>5a</t>
  </si>
  <si>
    <t>5b</t>
  </si>
  <si>
    <t>Common Equity Tier 1 ratio considering unfloored TREA (%)</t>
  </si>
  <si>
    <t>Tier 1 ratio (%)</t>
  </si>
  <si>
    <t>6a</t>
  </si>
  <si>
    <t>6b</t>
  </si>
  <si>
    <t>Tier 1 ratio considering unfloored TREA (%)</t>
  </si>
  <si>
    <t>Total capital ratio (%)</t>
  </si>
  <si>
    <t>7a</t>
  </si>
  <si>
    <t>7b</t>
  </si>
  <si>
    <t>Total capital ratio considering unfloored TREA (%)</t>
  </si>
  <si>
    <t>Additional own funds requirements to address risks other than the risk of excessive leverage (as a percentage of risk-weighted exposure amount)</t>
  </si>
  <si>
    <t>EU 7d</t>
  </si>
  <si>
    <t xml:space="preserve">Additional own funds requirements to address risks other than the risk of excessive leverage (%) </t>
  </si>
  <si>
    <t>EU 7e</t>
  </si>
  <si>
    <t xml:space="preserve">     of which: to be made up of CET1 capital (percentage points)</t>
  </si>
  <si>
    <t>EU 7f</t>
  </si>
  <si>
    <t xml:space="preserve">     of which: to be made up of Tier 1 capital (percentage points)</t>
  </si>
  <si>
    <t>EU 7g</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</si>
  <si>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</si>
  <si>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</si>
  <si>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</si>
  <si>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</si>
  <si>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</si>
  <si>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</si>
  <si>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</si>
  <si>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</si>
  <si>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</si>
  <si>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</si>
  <si>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</si>
  <si>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</si>
  <si>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</si>
  <si>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</si>
  <si>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</si>
  <si>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</si>
  <si>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r>
      <t>Additional own funds requirements to address the risk of excessive leverage (as a percentage of total exposure measure)</t>
    </r>
    <r>
      <rPr>
        <b/>
        <sz val="11"/>
        <color theme="9"/>
        <rFont val="Calibri"/>
        <family val="2"/>
        <scheme val="minor"/>
      </rPr>
      <t/>
    </r>
  </si>
  <si>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</si>
  <si>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</si>
  <si>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</si>
  <si>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</si>
  <si>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</si>
  <si>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</si>
  <si>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</si>
  <si>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</si>
  <si>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</si>
  <si>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</si>
  <si>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</si>
  <si>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</si>
  <si>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</si>
  <si>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</si>
  <si>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</si>
  <si>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</si>
  <si>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</si>
  <si>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</si>
  <si>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</si>
  <si>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</si>
  <si>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</si>
  <si>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</si>
  <si>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Achmea Bank has no interest in any insurance company and this template does therefor not apply</t>
  </si>
  <si>
    <t>Template EU INS2 - Financial conglomerates information on own funds
and capital adequacy ratio</t>
  </si>
  <si>
    <t>The financial conglomerates rules are not applicable for Achmea Bank and this template does therefor not apply</t>
  </si>
  <si>
    <t xml:space="preserve">Legal basis </t>
  </si>
  <si>
    <t>Row number</t>
  </si>
  <si>
    <t>Article 438(a) CRR</t>
  </si>
  <si>
    <t>(a)</t>
  </si>
  <si>
    <t>Approach to assessing the adequacy of the internal capital</t>
  </si>
  <si>
    <t>Article 438(c) CRR</t>
  </si>
  <si>
    <t>(b)</t>
  </si>
  <si>
    <t>Upon demand from the relevant competent authority, the result of the institution's internal capital adequacy assessment process</t>
  </si>
  <si>
    <t>EU d</t>
  </si>
  <si>
    <t>Risk weighted exposure amounts (RWEAs)</t>
  </si>
  <si>
    <t xml:space="preserve">RWEAs for modelled approaches that banks have supervisory approval to use </t>
  </si>
  <si>
    <t>RWEAs for portfolios where standardised approaches are used</t>
  </si>
  <si>
    <t xml:space="preserve"> Total actual RWEAs
(a + b)</t>
  </si>
  <si>
    <t>RWEAs calculated using full standardised approach</t>
  </si>
  <si>
    <t>RWEAs that is the base of the output floor</t>
  </si>
  <si>
    <t>Credit risk (excluding counterparty credit risk)</t>
  </si>
  <si>
    <t>Counterparty credit risk</t>
  </si>
  <si>
    <t>Credit valuation adjustment</t>
  </si>
  <si>
    <t>Securitisation exposures in the banking book</t>
  </si>
  <si>
    <t xml:space="preserve">Market risk </t>
  </si>
  <si>
    <t>Other risk weighted exposure amounts</t>
  </si>
  <si>
    <t>Template EU CMS2 – Comparison of modelled and standardised risk weighted exposure amounts
for credit risk at asset class level</t>
  </si>
  <si>
    <t>Risk weighted  exposure amounts (RWEAs)</t>
  </si>
  <si>
    <t xml:space="preserve">RWEAs for modelled approaches that institutions have supervisory approval to use </t>
  </si>
  <si>
    <t>RWEAs for column (a) if re-computed using the standardised approach</t>
  </si>
  <si>
    <t xml:space="preserve"> Total actual RWEAs</t>
  </si>
  <si>
    <t xml:space="preserve">RWEAs that is the base of the output floor </t>
  </si>
  <si>
    <t>Central governments and central banks</t>
  </si>
  <si>
    <t>EU 1a</t>
  </si>
  <si>
    <t xml:space="preserve">Regional governments or local authorities </t>
  </si>
  <si>
    <t>EU 1b</t>
  </si>
  <si>
    <t>Public sector entities</t>
  </si>
  <si>
    <t>EU 1c</t>
  </si>
  <si>
    <t>Categorised as Multilateral Development Banks in SA</t>
  </si>
  <si>
    <t>EU 1d</t>
  </si>
  <si>
    <t>Categorised as International organisations in SA</t>
  </si>
  <si>
    <t>Institutions</t>
  </si>
  <si>
    <t>Equity</t>
  </si>
  <si>
    <t xml:space="preserve">Not applicable </t>
  </si>
  <si>
    <t>Corporates</t>
  </si>
  <si>
    <t>5.1</t>
  </si>
  <si>
    <t>Of which: F-IRB is applied</t>
  </si>
  <si>
    <t>5.2</t>
  </si>
  <si>
    <t>Of which: A-IRB is applied</t>
  </si>
  <si>
    <t>EU 5a</t>
  </si>
  <si>
    <t>Of which: Corporates - General</t>
  </si>
  <si>
    <t>EU 5b</t>
  </si>
  <si>
    <t>Of which: Corporates - Specialised lending</t>
  </si>
  <si>
    <t>EU 5c</t>
  </si>
  <si>
    <t>Of which: Corporates - Purchased receivables</t>
  </si>
  <si>
    <t>Retail</t>
  </si>
  <si>
    <t>6.1</t>
  </si>
  <si>
    <t xml:space="preserve">Of which: Retail - Qualifying revolving </t>
  </si>
  <si>
    <t>EU 6.1a</t>
  </si>
  <si>
    <t>Of which: Retail - Purchased receivables</t>
  </si>
  <si>
    <t>EU 6.1b</t>
  </si>
  <si>
    <t>Of which: Retail - Other</t>
  </si>
  <si>
    <t>Of which: Retail - Secured by residential real estate</t>
  </si>
  <si>
    <t>EU 7a</t>
  </si>
  <si>
    <t>Categorised as secured by immovable properties and ADC exposures in SA</t>
  </si>
  <si>
    <t>EU 7b</t>
  </si>
  <si>
    <t>Collective investment undertakings (CIU)</t>
  </si>
  <si>
    <t>EU 7c</t>
  </si>
  <si>
    <t>Categorised as exposures in default in SA</t>
  </si>
  <si>
    <t>Categorised as subordinated debt exposures in SA</t>
  </si>
  <si>
    <t>Categorised as covered bonds in SA</t>
  </si>
  <si>
    <t>Categorised as claims on institutions and corporates with a short-term credit assessment in SA</t>
  </si>
  <si>
    <t>Other non-credit obligation assets</t>
  </si>
  <si>
    <t>Legal basis</t>
  </si>
  <si>
    <t>Point (f) of Article 435(1) CRR</t>
  </si>
  <si>
    <t>Disclosure of concise risk statement approved by the management body</t>
  </si>
  <si>
    <t>Point (b) of Article 435(1) CRR</t>
  </si>
  <si>
    <t xml:space="preserve">(b) </t>
  </si>
  <si>
    <t>Information on the risk governance structure for each type of risk</t>
  </si>
  <si>
    <t>Point (e) of Article 435(1) CRR</t>
  </si>
  <si>
    <t xml:space="preserve">(c) </t>
  </si>
  <si>
    <t>Declaration approved by the management body on the adequacy of the risk management arrangements.</t>
  </si>
  <si>
    <t>Point (c) of Article 435(1) CRR</t>
  </si>
  <si>
    <t>(d)</t>
  </si>
  <si>
    <t xml:space="preserve">Disclosure on the scope and nature of risk disclosure and/or measurement systems. </t>
  </si>
  <si>
    <t>(e)</t>
  </si>
  <si>
    <t>Disclose information on the main features of risk disclosure and measurement systems.</t>
  </si>
  <si>
    <t xml:space="preserve"> Point (a) of Article 435(1) CRR</t>
  </si>
  <si>
    <t>(f)</t>
  </si>
  <si>
    <t>Strategies and processes to manage risks for each separate category of risk.</t>
  </si>
  <si>
    <t>Points (a) and (d) of Article 435(1) CRR</t>
  </si>
  <si>
    <t>(g)</t>
  </si>
  <si>
    <t>Information on the strategies and processes to manage, hedge and mitigate risks, as well as on the monitoring of the effectiveness of hedges and mitigants.</t>
  </si>
  <si>
    <t>Point (a) of Article 435(2) CRR</t>
  </si>
  <si>
    <t>The number of directorships held by members of the management body.</t>
  </si>
  <si>
    <t>Point (b) of Article 435(2) CRR</t>
  </si>
  <si>
    <t>Information regarding the recruitment policy for the selection of members of the management body and their actual knowledge, skills and expertise.</t>
  </si>
  <si>
    <t>Point (c) of Article 435(2) CRR</t>
  </si>
  <si>
    <t>(c)</t>
  </si>
  <si>
    <t>Information on the  diversity policy with regard of the members of the management body.</t>
  </si>
  <si>
    <t>Point (d) of Article 435(2) CRR</t>
  </si>
  <si>
    <t>Information whether or not the institution has set up a separate risk committee and the frequency of the meetings.</t>
  </si>
  <si>
    <t>Point (e) Article 435(2) CRR</t>
  </si>
  <si>
    <t xml:space="preserve">Description on the information flow on risk to the management body. </t>
  </si>
  <si>
    <t xml:space="preserve">Template EU LI1 - Differences between the accounting scope and the scope of prudential consolidation and mapping of financial statement categories with regulatory risk categories </t>
  </si>
  <si>
    <t>f</t>
  </si>
  <si>
    <t>g</t>
  </si>
  <si>
    <t xml:space="preserve"> </t>
  </si>
  <si>
    <t>Carrying values as reported in published financial statements</t>
  </si>
  <si>
    <t>Carrying values under scope of prudential consolidation</t>
  </si>
  <si>
    <t>Carrying values of items</t>
  </si>
  <si>
    <t>Subject to the credit risk framework</t>
  </si>
  <si>
    <t xml:space="preserve">Subject to the CCR framework </t>
  </si>
  <si>
    <t>Subject to the securitisation framework</t>
  </si>
  <si>
    <t>Subject to the market risk framework</t>
  </si>
  <si>
    <t>Not subject to own funds requirements or subject to deduction from own funds</t>
  </si>
  <si>
    <t>Breakdown by asset clases according to the balance sheet in the published financial statements</t>
  </si>
  <si>
    <t xml:space="preserve">Total assets </t>
  </si>
  <si>
    <t>Breakdown by liability classes according to the balance sheet in the published financial statements</t>
  </si>
  <si>
    <t>1</t>
  </si>
  <si>
    <t>2</t>
  </si>
  <si>
    <t>3</t>
  </si>
  <si>
    <t>4</t>
  </si>
  <si>
    <t>5</t>
  </si>
  <si>
    <t>6</t>
  </si>
  <si>
    <t>7</t>
  </si>
  <si>
    <t xml:space="preserve">Total liabilities </t>
  </si>
  <si>
    <t xml:space="preserve">Items subject to </t>
  </si>
  <si>
    <t>Credit risk framework</t>
  </si>
  <si>
    <t xml:space="preserve">Securitisation framework </t>
  </si>
  <si>
    <t xml:space="preserve">CCR framework </t>
  </si>
  <si>
    <t>Market risk framework</t>
  </si>
  <si>
    <t>Assets carrying value amount under the scope of prudential consolidation (as per template LI1)</t>
  </si>
  <si>
    <t>Liabilities carrying value amount under the scope of prudential consolidation (as per template LI1)</t>
  </si>
  <si>
    <t>Total net amount under the scope of prudential consolidation</t>
  </si>
  <si>
    <t>Off-balance-sheet amounts</t>
  </si>
  <si>
    <t xml:space="preserve">Differences in valuations </t>
  </si>
  <si>
    <t>Differences due to different netting rules, other than those already included in row 2</t>
  </si>
  <si>
    <t>Differences due to consideration of provisions</t>
  </si>
  <si>
    <t>Differences due to the use of credit risk mitigation techniques (CRMs)</t>
  </si>
  <si>
    <t>Differences due to credit conversion factors</t>
  </si>
  <si>
    <t>Differences due to Securitisation with risk transfer</t>
  </si>
  <si>
    <t>Other differences</t>
  </si>
  <si>
    <t>Exposure amounts considered for regulatory purposes</t>
  </si>
  <si>
    <t>Disclosure is not applicable for Achmea Bank, because there are no differences in the scope of consolidation between the accounting scope en prudential scope.</t>
  </si>
  <si>
    <t>Article 436(b) CRR</t>
  </si>
  <si>
    <t>Differences between columns (a) and (b) in template EU LI1</t>
  </si>
  <si>
    <t>Article 436(d) CRR</t>
  </si>
  <si>
    <t>Qualitative information on the main sources of differences between the accounting and regulatoy scope of consolidation shown in template EU LI2</t>
  </si>
  <si>
    <t>EU e1</t>
  </si>
  <si>
    <t>EU e2</t>
  </si>
  <si>
    <t>h</t>
  </si>
  <si>
    <t>Risk category</t>
  </si>
  <si>
    <t>Category level AVA - Valuation uncertainty</t>
  </si>
  <si>
    <t>Total category level post-diversification</t>
  </si>
  <si>
    <t>Category level AVA</t>
  </si>
  <si>
    <t>Interest Rates</t>
  </si>
  <si>
    <t>Foreign exchange</t>
  </si>
  <si>
    <t>Credit</t>
  </si>
  <si>
    <t>Commodities</t>
  </si>
  <si>
    <t>Unearned credit spreads AVA</t>
  </si>
  <si>
    <t>Investment and funding costs AVA</t>
  </si>
  <si>
    <t>Of which: Total core approach in the trading book</t>
  </si>
  <si>
    <t>Of which: Total core approach in the banking book</t>
  </si>
  <si>
    <t>Market price uncertainty</t>
  </si>
  <si>
    <t>Close-out cost</t>
  </si>
  <si>
    <t>Concentrated positions</t>
  </si>
  <si>
    <t>Early termination</t>
  </si>
  <si>
    <t>Model risk</t>
  </si>
  <si>
    <t>Future administrative costs</t>
  </si>
  <si>
    <t>Total Additional Valuation Adjustments (AVAs)</t>
  </si>
  <si>
    <t xml:space="preserve"> (a)</t>
  </si>
  <si>
    <t xml:space="preserve">  (b)</t>
  </si>
  <si>
    <t>Amounts</t>
  </si>
  <si>
    <r>
      <t>Source based on reference numbers/letters of the balance sheet under the regulatory scope of consolidation</t>
    </r>
    <r>
      <rPr>
        <sz val="11"/>
        <color theme="0"/>
        <rFont val="Calibri"/>
        <family val="2"/>
        <scheme val="minor"/>
      </rPr>
      <t> </t>
    </r>
  </si>
  <si>
    <t xml:space="preserve">Common Equity Tier 1 (CET1) capital:  instruments and reserves                                             </t>
  </si>
  <si>
    <t xml:space="preserve">Capital instruments and the related share premium accounts </t>
  </si>
  <si>
    <t xml:space="preserve">     of which: Instrument type 1</t>
  </si>
  <si>
    <t xml:space="preserve">     of which: Instrument type 2</t>
  </si>
  <si>
    <t xml:space="preserve">Retained earnings </t>
  </si>
  <si>
    <t>Accumulated other comprehensive income (and other reserves)</t>
  </si>
  <si>
    <t>EU-3a</t>
  </si>
  <si>
    <t>Funds for general banking risk</t>
  </si>
  <si>
    <t xml:space="preserve">Amount of qualifying items referred to in Article 484 (3) CRR and the related share premium accounts subject to phase out from CET1 </t>
  </si>
  <si>
    <t>Minority interests (amount allowed in consolidated CET1)</t>
  </si>
  <si>
    <t>EU-5a</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</si>
  <si>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</si>
  <si>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</si>
  <si>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</si>
  <si>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</si>
  <si>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</si>
  <si>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</si>
  <si>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</si>
  <si>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</si>
  <si>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</si>
  <si>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</si>
  <si>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</si>
  <si>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</si>
  <si>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</si>
  <si>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</si>
  <si>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</si>
  <si>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EU-20a</t>
  </si>
  <si>
    <t>Exposure amount of the following items which qualify for a RW of 1250%, where the institution opts for the deduction alternative</t>
  </si>
  <si>
    <t>EU-20b</t>
  </si>
  <si>
    <t xml:space="preserve">     of which: qualifying holdings outside the financial sector (negative amount)</t>
  </si>
  <si>
    <t>EU-20c</t>
  </si>
  <si>
    <t xml:space="preserve">     of which: securitisation positions (negative amount)</t>
  </si>
  <si>
    <t>EU-20d</t>
  </si>
  <si>
    <t xml:space="preserve">     of which: free deliveries (negative amount)</t>
  </si>
  <si>
    <r>
      <t>Deferred tax assets arising from temporary differences (amount above 10% threshold, net of related tax liability where the conditions in Article 38</t>
    </r>
    <r>
      <rPr>
        <strike/>
        <sz val="9"/>
        <color rgb="FFFF0000"/>
        <rFont val="Calibri"/>
        <family val="2"/>
        <scheme val="minor"/>
      </rPr>
      <t xml:space="preserve"> </t>
    </r>
    <r>
      <rPr>
        <sz val="9"/>
        <rFont val="Calibri"/>
        <family val="2"/>
        <scheme val="minor"/>
      </rPr>
      <t>(3) CRR are met) (negative amount)</t>
    </r>
  </si>
  <si>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</si>
  <si>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</si>
  <si>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</si>
  <si>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</si>
  <si>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</si>
  <si>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</si>
  <si>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</si>
  <si>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r>
      <t>Qualifying AT1 deductions that exceed the AT1</t>
    </r>
    <r>
      <rPr>
        <sz val="9"/>
        <rFont val="Calibri"/>
        <family val="2"/>
        <scheme val="minor"/>
      </rPr>
      <t xml:space="preserve"> items of the institution (negative amount)</t>
    </r>
  </si>
  <si>
    <t>27a</t>
  </si>
  <si>
    <r>
      <t>Other regulatory adjustments</t>
    </r>
    <r>
      <rPr>
        <strike/>
        <sz val="9"/>
        <color rgb="FFFF0000"/>
        <rFont val="Calibri"/>
        <family val="2"/>
        <scheme val="minor"/>
      </rPr>
      <t/>
    </r>
  </si>
  <si>
    <t>Total regulatory adjustments to Common Equity Tier 1 (CET1)</t>
  </si>
  <si>
    <t xml:space="preserve">Common Equity Tier 1 (CET1) capital </t>
  </si>
  <si>
    <t>Additional Tier 1 (AT1) capital: instruments</t>
  </si>
  <si>
    <t>Capital instruments and the related share premium accounts</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</si>
  <si>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</si>
  <si>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</si>
  <si>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</si>
  <si>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EU-33a</t>
  </si>
  <si>
    <t>Amount of qualifying items referred to in Article 494a(1) CRR subject to phase out from AT1</t>
  </si>
  <si>
    <t>EU-33b</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</si>
  <si>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</si>
  <si>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</si>
  <si>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</si>
  <si>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</si>
  <si>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</si>
  <si>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</si>
  <si>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</si>
  <si>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</si>
  <si>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</si>
  <si>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r>
      <t>Qualifying T2 deductions that exceed the T2</t>
    </r>
    <r>
      <rPr>
        <sz val="9"/>
        <rFont val="Calibri"/>
        <family val="2"/>
        <scheme val="minor"/>
      </rPr>
      <t xml:space="preserve"> items of the institution (negative amount)</t>
    </r>
  </si>
  <si>
    <t xml:space="preserve">42a </t>
  </si>
  <si>
    <t>Other regulatory adjustments to AT1 capital</t>
  </si>
  <si>
    <t>Total regulatory adjustments to Additional Tier 1 (AT1) capital</t>
  </si>
  <si>
    <t xml:space="preserve">Additional Tier 1 (AT1) capital </t>
  </si>
  <si>
    <t>Tier 1 capital (T1 = CET1 + AT1)</t>
  </si>
  <si>
    <t>Tier 2 (T2) capital: instruments</t>
  </si>
  <si>
    <t>Amount of qualifying  items referred to in Article 484(5) CRR and the related share premium accounts subject to phase out from T2 as described in Article 486(4) CRR</t>
  </si>
  <si>
    <t>EU-47a</t>
  </si>
  <si>
    <t>Amount of qualifying  items referred to in Article 494a(2) CRR subject to phase out from T2</t>
  </si>
  <si>
    <t>EU-47b</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</si>
  <si>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</si>
  <si>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</si>
  <si>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</si>
  <si>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</si>
  <si>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</si>
  <si>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</si>
  <si>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</si>
  <si>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</si>
  <si>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</si>
  <si>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54a</t>
  </si>
  <si>
    <t>Direct, indirect and synthetic holdings by the institution of the T2 instruments and subordinated loans of financial sector entities where the institution has a significant investment in those entities (net of eligible short positions) (negative amount)</t>
  </si>
  <si>
    <r>
      <t>EU-56a</t>
    </r>
    <r>
      <rPr>
        <sz val="8"/>
        <rFont val="Calibri"/>
        <family val="2"/>
        <scheme val="minor"/>
      </rPr>
      <t> </t>
    </r>
  </si>
  <si>
    <t>Qualifying eligible liabilities deductions that exceed the eligible liabilities items of the institution (negative amount)</t>
  </si>
  <si>
    <t>EU-56b</t>
  </si>
  <si>
    <t>Other regulatory adjustments to T2 capital</t>
  </si>
  <si>
    <t>Total regulatory adjustments to Tier 2 (T2) capital</t>
  </si>
  <si>
    <t xml:space="preserve">Tier 2 (T2) capital </t>
  </si>
  <si>
    <t>Total capital (TC = T1 + T2)</t>
  </si>
  <si>
    <t>Total Risk exposure amount</t>
  </si>
  <si>
    <t>Capital ratios and requirements including buffers </t>
  </si>
  <si>
    <t>Common Equity Tier 1 capital</t>
  </si>
  <si>
    <t>Tier 1 capital</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</si>
  <si>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</si>
  <si>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</si>
  <si>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</si>
  <si>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</si>
  <si>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</si>
  <si>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</si>
  <si>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</si>
  <si>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</si>
  <si>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</si>
  <si>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Common Equity Tier 1 capital (as a percentage of risk exposure amount) available after meeting the minimum capital requirements</t>
  </si>
  <si>
    <t>National minima (if different from Basel III)</t>
  </si>
  <si>
    <r>
      <t>Not applicable</t>
    </r>
    <r>
      <rPr>
        <sz val="9"/>
        <color rgb="FFFF0000"/>
        <rFont val="Calibri"/>
        <family val="2"/>
        <scheme val="minor"/>
      </rPr>
      <t/>
    </r>
  </si>
  <si>
    <t>Amounts below the thresholds for deduction (before risk weighting) </t>
  </si>
  <si>
    <r>
      <t>Direct and indirect holdings of</t>
    </r>
    <r>
      <rPr>
        <sz val="9"/>
        <rFont val="Calibri"/>
        <family val="2"/>
        <scheme val="minor"/>
      </rPr>
      <t xml:space="preserve"> own funds and  eligible liabilities of financial sector entities where the institution does not have a significant investment in those entities (amount below 10% threshold and net of eligible short positions)   </t>
    </r>
  </si>
  <si>
    <t xml:space="preserve">Direct and indirect holdings by the institution of the CET1 instruments of financial sector entities where the institution has a significant investment in those entities (amount below 17.65% thresholds and net of eligible short positions) </t>
  </si>
  <si>
    <r>
      <t xml:space="preserve">Deferred tax assets arising from temporary differences (amount below </t>
    </r>
    <r>
      <rPr>
        <sz val="9"/>
        <rFont val="Calibri"/>
        <family val="2"/>
        <scheme val="minor"/>
      </rPr>
      <t>17,65% threshold, net of related tax liability where the conditions in Article 38 (3) CRR are met)</t>
    </r>
  </si>
  <si>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</si>
  <si>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</si>
  <si>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</si>
  <si>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</si>
  <si>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</si>
  <si>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</si>
  <si>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</si>
  <si>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</si>
  <si>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</si>
  <si>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</si>
  <si>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</si>
  <si>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</si>
  <si>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Balance sheet as in published financial statements</t>
  </si>
  <si>
    <t>Under regulatory scope of consolidation</t>
  </si>
  <si>
    <t>Reference</t>
  </si>
  <si>
    <t>As at period end</t>
  </si>
  <si>
    <r>
      <t xml:space="preserve">Assets - </t>
    </r>
    <r>
      <rPr>
        <i/>
        <sz val="11"/>
        <color theme="0"/>
        <rFont val="Calibri"/>
        <family val="2"/>
        <scheme val="minor"/>
      </rPr>
      <t>Breakdown by asset clases according to the balance sheet in the published financial statements</t>
    </r>
  </si>
  <si>
    <r>
      <t>Liabilities</t>
    </r>
    <r>
      <rPr>
        <i/>
        <sz val="11"/>
        <color theme="0"/>
        <rFont val="Calibri"/>
        <family val="2"/>
        <scheme val="minor"/>
      </rPr>
      <t xml:space="preserve"> - Breakdown by liability clases according to the balance sheet in the published financial statements</t>
    </r>
  </si>
  <si>
    <t>Shareholders' Equity</t>
  </si>
  <si>
    <t>Issuer</t>
  </si>
  <si>
    <t>Unique identifier (eg CUSIP, ISIN or Bloomberg identifier for private placement)</t>
  </si>
  <si>
    <t>2a</t>
  </si>
  <si>
    <t>Public or private placement</t>
  </si>
  <si>
    <t>Governing law(s) of the instrument</t>
  </si>
  <si>
    <t>3a </t>
  </si>
  <si>
    <t>Contractual recognition of write down and conversion powers of resolution authorities</t>
  </si>
  <si>
    <t>Regulatory treatment</t>
  </si>
  <si>
    <t xml:space="preserve">    Current treatment taking into account, where applicable, transitional CRR rules</t>
  </si>
  <si>
    <t xml:space="preserve">     Post-transitional CRR rules</t>
  </si>
  <si>
    <t xml:space="preserve">     Eligible at solo/(sub-)consolidated/ solo&amp;(sub-)consolidated</t>
  </si>
  <si>
    <t xml:space="preserve">     Instrument type (types to be specified by each jurisdiction)</t>
  </si>
  <si>
    <t>Amount recognised in regulatory capital or eligible liabilities  (Currency in million, as of most recent reporting date)</t>
  </si>
  <si>
    <t xml:space="preserve">Nominal amount of instrument </t>
  </si>
  <si>
    <t>EU-9a</t>
  </si>
  <si>
    <t>Issue price</t>
  </si>
  <si>
    <t>EU-9b</t>
  </si>
  <si>
    <t>Redemption price</t>
  </si>
  <si>
    <t>Accounting classification</t>
  </si>
  <si>
    <t>Original date of issuance</t>
  </si>
  <si>
    <t>Perpetual or dated</t>
  </si>
  <si>
    <t xml:space="preserve">     Original maturity date </t>
  </si>
  <si>
    <t>Issuer call subject to prior supervisory approval</t>
  </si>
  <si>
    <t xml:space="preserve">     Optional call date, contingent call dates and redemption amount </t>
  </si>
  <si>
    <t xml:space="preserve">     Subsequent call dates, if applicable</t>
  </si>
  <si>
    <t>Coupons / dividends</t>
  </si>
  <si>
    <t xml:space="preserve">Fixed or floating dividend/coupon </t>
  </si>
  <si>
    <t xml:space="preserve">Coupon rate and any related index </t>
  </si>
  <si>
    <t xml:space="preserve">Existence of a dividend stopper </t>
  </si>
  <si>
    <t xml:space="preserve">     Fully discretionary, partially discretionary or mandatory (in terms of timing)</t>
  </si>
  <si>
    <t xml:space="preserve">     Fully discretionary, partially discretionary or mandatory (in terms of amount)</t>
  </si>
  <si>
    <t xml:space="preserve">     Existence of step up or other incentive to redeem</t>
  </si>
  <si>
    <t xml:space="preserve">     Noncumulative or cumulative</t>
  </si>
  <si>
    <t>Convertible or non-convertible</t>
  </si>
  <si>
    <t xml:space="preserve">     If convertible, conversion trigger(s)</t>
  </si>
  <si>
    <t xml:space="preserve">     If convertible, fully or partially</t>
  </si>
  <si>
    <t xml:space="preserve">     If convertible, conversion rate</t>
  </si>
  <si>
    <t xml:space="preserve">     If convertible, mandatory or optional conversion</t>
  </si>
  <si>
    <t xml:space="preserve">     If convertible, specify instrument type convertible into</t>
  </si>
  <si>
    <t xml:space="preserve">     If convertible, specify issuer of instrument it converts into</t>
  </si>
  <si>
    <t>Write-down features</t>
  </si>
  <si>
    <t xml:space="preserve">     If write-down, write-down trigger(s)</t>
  </si>
  <si>
    <t xml:space="preserve">     If write-down, full or partial</t>
  </si>
  <si>
    <t xml:space="preserve">     If write-down, permanent or temporary</t>
  </si>
  <si>
    <t xml:space="preserve">        If temporary write-down, description of write-up mechanism</t>
  </si>
  <si>
    <t>34a </t>
  </si>
  <si>
    <t>Type of subordination (only for eligible liabilities)</t>
  </si>
  <si>
    <t>EU-34b</t>
  </si>
  <si>
    <t>Ranking of the instrument in normal insolvency proceedings</t>
  </si>
  <si>
    <t>Position in subordination hierarchy in liquidation (specify instrument type immediately senior to instrument)</t>
  </si>
  <si>
    <t>Non-compliant transitioned features</t>
  </si>
  <si>
    <t>If yes, specify non-compliant features</t>
  </si>
  <si>
    <t>37a</t>
  </si>
  <si>
    <t>Link to the full term and conditions of the instrument (signposting)</t>
  </si>
  <si>
    <t>(1) Insert ‘N/A’ if the question is not applicable</t>
  </si>
  <si>
    <t>i</t>
  </si>
  <si>
    <t>j</t>
  </si>
  <si>
    <t>k</t>
  </si>
  <si>
    <t>l</t>
  </si>
  <si>
    <t>m</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</si>
  <si>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</si>
  <si>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</si>
  <si>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</si>
  <si>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</si>
  <si>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</si>
  <si>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</si>
  <si>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</si>
  <si>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</si>
  <si>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</si>
  <si>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</si>
  <si>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</si>
  <si>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</si>
  <si>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</si>
  <si>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</si>
  <si>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</si>
  <si>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</si>
  <si>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Breakdown by country:</t>
  </si>
  <si>
    <t>020</t>
  </si>
  <si>
    <t>Institution specific countercyclical capital buffer rate</t>
  </si>
  <si>
    <t>Institution specific countercyclical capital buffer requirement</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</si>
  <si>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</si>
  <si>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</si>
  <si>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</si>
  <si>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</si>
  <si>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r>
      <t>(Adjustment for temporary exemption of exposures to central bank</t>
    </r>
    <r>
      <rPr>
        <sz val="11"/>
        <color theme="1"/>
        <rFont val="Calibri"/>
        <family val="2"/>
        <scheme val="minor"/>
      </rPr>
      <t>s (if applicable))</t>
    </r>
  </si>
  <si>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</si>
  <si>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</si>
  <si>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</si>
  <si>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r>
      <t>Adjustment</t>
    </r>
    <r>
      <rPr>
        <sz val="11"/>
        <color rgb="FF000000"/>
        <rFont val="Calibri"/>
        <family val="2"/>
        <scheme val="minor"/>
      </rPr>
      <t xml:space="preserve"> for derivative financial instruments</t>
    </r>
  </si>
  <si>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</si>
  <si>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</si>
  <si>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</si>
  <si>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</si>
  <si>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total exposure measure in accordance with point (c) and point (ca) of Article 429a(1) CRR)</t>
  </si>
  <si>
    <t>EU-11b</t>
  </si>
  <si>
    <t>(Adjustment for exposures excluded from the total exposure measure in accordance with point (j) of Article 429a(1) CRR)</t>
  </si>
  <si>
    <t>Other adjustments</t>
  </si>
  <si>
    <r>
      <rPr>
        <b/>
        <sz val="11"/>
        <color theme="1"/>
        <rFont val="Calibri"/>
        <family val="2"/>
        <scheme val="minor"/>
      </rPr>
      <t>T</t>
    </r>
    <r>
      <rPr>
        <b/>
        <sz val="11"/>
        <color rgb="FF000000"/>
        <rFont val="Calibri"/>
        <family val="2"/>
        <scheme val="minor"/>
      </rPr>
      <t>otal exposure measure</t>
    </r>
  </si>
  <si>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</si>
  <si>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</si>
  <si>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</si>
  <si>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</si>
  <si>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</si>
  <si>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</si>
  <si>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</si>
  <si>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</si>
  <si>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</si>
  <si>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</si>
  <si>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</si>
  <si>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</si>
  <si>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</si>
  <si>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</si>
  <si>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</si>
  <si>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</si>
  <si>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</si>
  <si>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EU-10a</t>
  </si>
  <si>
    <t>(Exempted CCP leg of client-cleared trade exposures) (simplified standardised approach)</t>
  </si>
  <si>
    <t>EU-10b</t>
  </si>
  <si>
    <t>(Exempted CCP leg of client-cleared trade exposures) (Original Exposure Method)</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</si>
  <si>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</si>
  <si>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</si>
  <si>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</si>
  <si>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</si>
  <si>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</si>
  <si>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</si>
  <si>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</si>
  <si>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</si>
  <si>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Derogation for SFTs: Counterparty credit risk exposure in accordance with Articles 429e(5) and 222 CRR</t>
  </si>
  <si>
    <t>Agent transaction exposures</t>
  </si>
  <si>
    <t>EU-17a</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</si>
  <si>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</si>
  <si>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</si>
  <si>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</si>
  <si>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</si>
  <si>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</si>
  <si>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(General provisions deducted in determining Tier 1 capital and specific provisions associated associated with off-balance sheet exposures)</t>
  </si>
  <si>
    <t>Off-balance sheet exposures</t>
  </si>
  <si>
    <t>Excluded exposures</t>
  </si>
  <si>
    <t>EU-22a</t>
  </si>
  <si>
    <r>
      <t xml:space="preserve">(Exposures excluded from the </t>
    </r>
    <r>
      <rPr>
        <strike/>
        <sz val="11"/>
        <rFont val="Calibri"/>
        <family val="2"/>
        <scheme val="minor"/>
      </rPr>
      <t>leverage ratio</t>
    </r>
    <r>
      <rPr>
        <sz val="11"/>
        <rFont val="Calibri"/>
        <family val="2"/>
        <scheme val="minor"/>
      </rPr>
      <t xml:space="preserve"> total exposure measure in accordance with point (c ) and point (ca) of Article 429a(1) CRR)</t>
    </r>
  </si>
  <si>
    <t>EU-22b</t>
  </si>
  <si>
    <t>(Exposures exempted in accordance with point (j) of Article 429a(1) CRR (on and off balance sheet))</t>
  </si>
  <si>
    <t>EU-22c</t>
  </si>
  <si>
    <t>(Excluded exposures of public development banks (or units) - Public sector investments)</t>
  </si>
  <si>
    <t>EU-22d</t>
  </si>
  <si>
    <t>(Excluded exposures of public development banks (or units) - Promotional loans)</t>
  </si>
  <si>
    <t>EU-22e</t>
  </si>
  <si>
    <t>(Excluded passing-through promotional loan exposures by non-public development banks (or units))</t>
  </si>
  <si>
    <t>EU-22f</t>
  </si>
  <si>
    <t xml:space="preserve">(Excluded guaranteed parts of exposures arising from export credits) </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</si>
  <si>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</si>
  <si>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</si>
  <si>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</si>
  <si>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</si>
  <si>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</si>
  <si>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</si>
  <si>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</si>
  <si>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t>
  </si>
  <si>
    <t>EU-22k</t>
  </si>
  <si>
    <t>(Excluded exposures to shareholders according to Article 429a (1), point (da) CRR)</t>
  </si>
  <si>
    <t>EU-22l</t>
  </si>
  <si>
    <t>(Exposures deducted in accordance with point (q) of Article 429a(1) CRR)</t>
  </si>
  <si>
    <t>EU-22m</t>
  </si>
  <si>
    <t>(Total exempted exposures)</t>
  </si>
  <si>
    <t>Capital and total exposure measure</t>
  </si>
  <si>
    <t>EU-25</t>
  </si>
  <si>
    <t>Leverage ratio (excluding the impact of the exemption of public sector investments and promotional loans) (%)</t>
  </si>
  <si>
    <t>25a</t>
  </si>
  <si>
    <t>Leverage ratio (excluding the impact of any applicable temporary exemption of central bank reserves) (%)</t>
  </si>
  <si>
    <t>Regulatory minimum leverage ratio requirement (%)</t>
  </si>
  <si>
    <t>EU-26a</t>
  </si>
  <si>
    <t>EU-26b</t>
  </si>
  <si>
    <t xml:space="preserve">     of which: to be made up of CET1 capital</t>
  </si>
  <si>
    <t>EU-27a</t>
  </si>
  <si>
    <t>Choice on transitional arrangements and relevant exposures</t>
  </si>
  <si>
    <t>EU-27b</t>
  </si>
  <si>
    <t>Choice on transitional arrangements for the definition of the capital measure</t>
  </si>
  <si>
    <t>Disclosure of mean values</t>
  </si>
  <si>
    <t>Mean of daily values of gross SFT assets, after adjustment for sale accounting transactions and netted of amounts of associated cash payables and cash receivable</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</si>
  <si>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</si>
  <si>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</si>
  <si>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</si>
  <si>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</si>
  <si>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</si>
  <si>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</si>
  <si>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</si>
  <si>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</si>
  <si>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</si>
  <si>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</si>
  <si>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</si>
  <si>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</si>
  <si>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</si>
  <si>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</si>
  <si>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</si>
  <si>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</si>
  <si>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</si>
  <si>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</si>
  <si>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Exposures to regional governments, MDB, international organisations and PSE, not treated as sovereigns</t>
  </si>
  <si>
    <t>EU-7</t>
  </si>
  <si>
    <t>EU-8</t>
  </si>
  <si>
    <t>Secured by mortgages of immovable properties</t>
  </si>
  <si>
    <t>EU-9</t>
  </si>
  <si>
    <t>Retail exposures</t>
  </si>
  <si>
    <t>EU-10</t>
  </si>
  <si>
    <t>EU-11</t>
  </si>
  <si>
    <t>Exposures in default</t>
  </si>
  <si>
    <t>EU-12</t>
  </si>
  <si>
    <t>Other exposures (eg equity, securitisations, and other non-credit obligation assets)</t>
  </si>
  <si>
    <t>Row</t>
  </si>
  <si>
    <t>Description of the processes used to manage the risk of excessive leverage</t>
  </si>
  <si>
    <t>Description of the factors that had an impact on the leverage ratio during the period to which the disclosed leverage ratio refers</t>
  </si>
  <si>
    <t xml:space="preserve">Strategies and processes in the management of the liquidity risk, including policies on diversification in the sources and tenor of planned funding, </t>
  </si>
  <si>
    <t>Structure and organisation of the liquidity risk management function (authority, statute, other arrangements).</t>
  </si>
  <si>
    <t>A description of the degree of centralisation of liquidity management and interaction between the group’s units</t>
  </si>
  <si>
    <t>Scope and nature of liquidity risk reporting and measurement systems.</t>
  </si>
  <si>
    <t>Policies for hedging and mitigating the liquidity risk and strategies and processes for monitoring the continuing effectiveness of hedges and mitigants.</t>
  </si>
  <si>
    <t>An outline of the bank`s contingency funding plans.</t>
  </si>
  <si>
    <t>An explanation of how stress testing is used.</t>
  </si>
  <si>
    <t>(h)</t>
  </si>
  <si>
    <t>A declaration approved by the management body on the adequacy of liquidity risk management arrangements of the institution providing assurance that the liquidity risk management systems put in place are adequate with regard to the institution’s profile and strategy.</t>
  </si>
  <si>
    <t>(i)</t>
  </si>
  <si>
    <t>A concise liquidity risk statement approved by the management body succinctly describing the institution’s overall liquidity risk profile associated with the business strategy. This statement shall include key ratios and figures (other than those already covered in the EU LIQ1 template under this ITS ) providing external stakeholders with a comprehensive view of the institution’s management of liquidity risk, including how the liquidity risk profile of the institution interacts with the risk tolerance set by the management body.
These ratios may include:</t>
  </si>
  <si>
    <t>·         Concentration limits on collateral pools and sources of funding (both products and counterparties)</t>
  </si>
  <si>
    <t>·         Customised measurement tools or metrics that assess the structure of the bank’s balance sheet or that project cash flows and future liquidity positions, taking into account off-balance sheet risks which are specific to that bank</t>
  </si>
  <si>
    <t>·         Liquidity exposures and funding needs at the level of individual legal entities, foreign branches and subsidiaries, taking into account legal, regulatory and operational limitations on the transferability of liquidity</t>
  </si>
  <si>
    <t>·         Balance sheet and off-balance sheet items broken down into maturity buckets and the resultant liquidity gaps</t>
  </si>
  <si>
    <t>Scope of consolidation: Consolidated</t>
  </si>
  <si>
    <t>Total unweighted value (average)</t>
  </si>
  <si>
    <t>Total weighted value (average)</t>
  </si>
  <si>
    <t>Quarter ending on (DD Month YYY)</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</si>
  <si>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</si>
  <si>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</si>
  <si>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</si>
  <si>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</si>
  <si>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</si>
  <si>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</si>
  <si>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</si>
  <si>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</si>
  <si>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</si>
  <si>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</si>
  <si>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</si>
  <si>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</si>
  <si>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</si>
  <si>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</si>
  <si>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</si>
  <si>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</si>
  <si>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</si>
  <si>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</si>
  <si>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</si>
  <si>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</si>
  <si>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</si>
  <si>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</si>
  <si>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</si>
  <si>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EU-19a</t>
  </si>
  <si>
    <t>(Difference between total weighted inflows and total weighted outflows arising from transactions in third countries where there are transfer restrictions or which are denominated in non-convertible currencies)</t>
  </si>
  <si>
    <t>EU-19b</t>
  </si>
  <si>
    <t>(Excess inflows from a related specialised credit institution)</t>
  </si>
  <si>
    <t>TOTAL CASH INFLOWS</t>
  </si>
  <si>
    <t>Fully exempt inflows</t>
  </si>
  <si>
    <t>Inflows subject to 90% cap</t>
  </si>
  <si>
    <t>Inflows subject to 75% cap</t>
  </si>
  <si>
    <t xml:space="preserve">TOTAL ADJUSTED VALUE </t>
  </si>
  <si>
    <t>EU-21</t>
  </si>
  <si>
    <t>LIQUIDITY BUFFER</t>
  </si>
  <si>
    <t>TOTAL NET CASH OUTFLOWS</t>
  </si>
  <si>
    <t>LIQUIDITY COVERAGE RATIO</t>
  </si>
  <si>
    <t>Explanations on the main drivers of LCR results and the evolution of the contribution of inputs to the LCR’s calculation over time</t>
  </si>
  <si>
    <t>Explanations on the changes in the LCR over time</t>
  </si>
  <si>
    <t>Explanations on the actual concentration of funding sources</t>
  </si>
  <si>
    <t>High-level description of the composition of the institution`s liquidity buffer.</t>
  </si>
  <si>
    <t>Derivative exposures and potential collateral calls</t>
  </si>
  <si>
    <t>Currency mismatch in the LCR</t>
  </si>
  <si>
    <t>Other items in the LCR calculation that are not captured in the LCR disclosure template but that the institution considers relevant for its liquidity profile</t>
  </si>
  <si>
    <t xml:space="preserve">Template EU LIQ2: Net Stable Funding Ratio </t>
  </si>
  <si>
    <t>(in currency amount)</t>
  </si>
  <si>
    <t>Unweighted value by residual maturity</t>
  </si>
  <si>
    <t>Weighted value</t>
  </si>
  <si>
    <t>No maturity</t>
  </si>
  <si>
    <t>&lt; 6 months</t>
  </si>
  <si>
    <t>6 months to &lt; 1yr</t>
  </si>
  <si>
    <t>≥ 1yr</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</si>
  <si>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</si>
  <si>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</si>
  <si>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</si>
  <si>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</si>
  <si>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</si>
  <si>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</si>
  <si>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</si>
  <si>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</si>
  <si>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</si>
  <si>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</si>
  <si>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</si>
  <si>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</si>
  <si>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</si>
  <si>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</si>
  <si>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EU-15a</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</si>
  <si>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</si>
  <si>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</si>
  <si>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</si>
  <si>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</si>
  <si>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r>
      <t>Performing securities financing transactions with financial customer collateralised by other assets and loans and advances to financial institutions</t>
    </r>
    <r>
      <rPr>
        <i/>
        <strike/>
        <sz val="11"/>
        <color rgb="FFFF0000"/>
        <rFont val="Calibri"/>
        <family val="2"/>
        <scheme val="minor"/>
      </rPr>
      <t/>
    </r>
  </si>
  <si>
    <r>
      <t>Performing loans to non- financial corporate clients, loans to retail and small business customers, and loans to sovereigns,</t>
    </r>
    <r>
      <rPr>
        <i/>
        <sz val="11"/>
        <color theme="9" tint="-0.249977111117893"/>
        <rFont val="Calibri"/>
        <family val="2"/>
        <scheme val="minor"/>
      </rPr>
      <t xml:space="preserve"> </t>
    </r>
    <r>
      <rPr>
        <i/>
        <sz val="11"/>
        <color theme="1"/>
        <rFont val="Calibri"/>
        <family val="2"/>
        <scheme val="minor"/>
      </rPr>
      <t>and PSEs, of which:</t>
    </r>
  </si>
  <si>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</si>
  <si>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</si>
  <si>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</si>
  <si>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</si>
  <si>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</si>
  <si>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</si>
  <si>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</si>
  <si>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r>
      <t>NSFR derivative assets</t>
    </r>
    <r>
      <rPr>
        <sz val="11"/>
        <color theme="1"/>
        <rFont val="Calibri"/>
        <family val="2"/>
        <scheme val="minor"/>
      </rPr>
      <t> </t>
    </r>
  </si>
  <si>
    <t xml:space="preserve">NSFR derivative liabilities before deduction of variation margin posted </t>
  </si>
  <si>
    <t>All other assets not included in the above categories</t>
  </si>
  <si>
    <t>Off-balance sheet items</t>
  </si>
  <si>
    <t>Total RSF</t>
  </si>
  <si>
    <t>Net Stable Funding Ratio (%)</t>
  </si>
  <si>
    <t>Grijs nog opengelaten</t>
  </si>
  <si>
    <t>Qualitative disclosures</t>
  </si>
  <si>
    <t>In the concise risk statement in accordance with point (f) of Article 435(1) CRR, how the business model translates into the components of the institution’s credit risk profile.</t>
  </si>
  <si>
    <t>When discussing their strategies and processes to manage credit risk and the policies for hedging and mitigating that risk in accordance with points (a) and (d) of Article 435(1) CRR, the criteria and approach used for defining the credit risk management policy and for setting credit risk limits.</t>
  </si>
  <si>
    <t>When informing on the structure and organisation of the risk management function in accordance with point (b) of Article 435(1) CRR, the structure and organisation of the credit risk management and control function.</t>
  </si>
  <si>
    <t>When informing on the authority, status and other arrangements for the risk management function in accordance with point (b) of Article 435(1) CRR, the relationships between credit risk management, risk control, compliance and internal audit functions.</t>
  </si>
  <si>
    <t>The scope and definitions of ‘past-due’ and ‘impaired’ exposures used for accounting purposes and the differences, if any, between the definitions of past due and default for accounting and regulatory purposes as specified by the EBA Guidelines  on the application of the definition of default in accordance with Article 178 CRR.</t>
  </si>
  <si>
    <t>The extent of past-due exposures (more than 90 days) that are not considered to be impaired and the reasons for this.</t>
  </si>
  <si>
    <t>Description of methods used for determining general and specific credit risk adjustments.</t>
  </si>
  <si>
    <t>The institution’s own definition of a restructured exposure used for the implementation of point (d) of Article 178(3) CRR specified by the EBA Guidelines  on defaultin accordance with Article 178 CRR when different from the definition of forborne exposure defined in Annex V to Commission Implementing Regulation (EU) 680/2014.</t>
  </si>
  <si>
    <t xml:space="preserve">Template EU CR1: Performing and non-performing exposures and related provisions. </t>
  </si>
  <si>
    <t>n</t>
  </si>
  <si>
    <t>o</t>
  </si>
  <si>
    <t>Gross carrying amount/nominal amount</t>
  </si>
  <si>
    <t>Accumulated impairment, accumulated negative changes in fair value due to credit risk and provisions</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</si>
  <si>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</si>
  <si>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</si>
  <si>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</si>
  <si>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</si>
  <si>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</si>
  <si>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</si>
  <si>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</si>
  <si>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</si>
  <si>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</si>
  <si>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</si>
  <si>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</si>
  <si>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005</t>
  </si>
  <si>
    <t>Cash balances at central banks and other demand deposits</t>
  </si>
  <si>
    <t>Loans and advances</t>
  </si>
  <si>
    <t>Central banks</t>
  </si>
  <si>
    <t>030</t>
  </si>
  <si>
    <t>General governments</t>
  </si>
  <si>
    <t>040</t>
  </si>
  <si>
    <t>Credit institutions</t>
  </si>
  <si>
    <t>050</t>
  </si>
  <si>
    <t>Other financial corporations</t>
  </si>
  <si>
    <t>060</t>
  </si>
  <si>
    <t>Non-financial corporations</t>
  </si>
  <si>
    <t>070</t>
  </si>
  <si>
    <t xml:space="preserve">          Of which SMEs</t>
  </si>
  <si>
    <t>080</t>
  </si>
  <si>
    <t>Households</t>
  </si>
  <si>
    <t>090</t>
  </si>
  <si>
    <t>Debt securities</t>
  </si>
  <si>
    <t>100</t>
  </si>
  <si>
    <t>110</t>
  </si>
  <si>
    <t>120</t>
  </si>
  <si>
    <t>130</t>
  </si>
  <si>
    <t>140</t>
  </si>
  <si>
    <t>150</t>
  </si>
  <si>
    <t>Off-balance-sheet exposures</t>
  </si>
  <si>
    <t>160</t>
  </si>
  <si>
    <t>170</t>
  </si>
  <si>
    <t>180</t>
  </si>
  <si>
    <t>190</t>
  </si>
  <si>
    <t>200</t>
  </si>
  <si>
    <t>210</t>
  </si>
  <si>
    <t>220</t>
  </si>
  <si>
    <t>Net exposure value</t>
  </si>
  <si>
    <t>On demand</t>
  </si>
  <si>
    <t>&lt;= 1 year</t>
  </si>
  <si>
    <t>&gt; 1 year &lt;= 5 years</t>
  </si>
  <si>
    <t>&gt; 5 years</t>
  </si>
  <si>
    <t>No stated maturity</t>
  </si>
  <si>
    <t>Achmea Bank has an NPE ratio of less than 5% and the reporting threshold of Article 8 (3) of Regulation (EU) 2021/637 is not met. Template EU CR2: Changes in the stock of non-performing loans and advances does therefore not apply.</t>
  </si>
  <si>
    <t>Achmea Bank has an NPE ratio of less than 5% and the reporting threshold of Article 8 (3) of Regulation (EU) 2021/637 is not met. Template EU CR2a – Changes in the stock of non-performing loans and advances and related net accumulated recoveries does therefore not apply.</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</si>
  <si>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</si>
  <si>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</si>
  <si>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</si>
  <si>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</si>
  <si>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</si>
  <si>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</si>
  <si>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</si>
  <si>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</si>
  <si>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</si>
  <si>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Debt Securities</t>
  </si>
  <si>
    <t>Loan commitments given</t>
  </si>
  <si>
    <t>Achmea Bank has an NPE ratio of less than 5% and the reporting threshold of Article 8 (3) of Regulation (EU) 2021/637 is not met. Template EU CQ2 – Quality of forbearance does therefore not apply.</t>
  </si>
  <si>
    <t>Not past due or past due ≤ 30 days</t>
  </si>
  <si>
    <t>Past due &gt; 30 days ≤ 90 days</t>
  </si>
  <si>
    <t>Unlikely to pay that are not past due or are past due ≤ 90 days</t>
  </si>
  <si>
    <t xml:space="preserve">Past due
&gt; 90 days
≤ 180 days
</t>
  </si>
  <si>
    <t xml:space="preserve">Past due
&gt; 180 days
≤ 1 year
</t>
  </si>
  <si>
    <t xml:space="preserve">Past due
&gt; 1 year ≤ 2 years
</t>
  </si>
  <si>
    <t xml:space="preserve">Past due
&gt; 2 years ≤ 5 years
</t>
  </si>
  <si>
    <t xml:space="preserve">Past due
&gt; 5 years ≤ 7 years
</t>
  </si>
  <si>
    <t>Past due &gt; 7 years</t>
  </si>
  <si>
    <t xml:space="preserve">      Of which SMEs</t>
  </si>
  <si>
    <t>Template EU CQ5: Credit quality of loans and advances to non-financial corporations by industry</t>
  </si>
  <si>
    <t>Achmea Bank has an NPE ratio of less than 5% and the reporting threshold of Article 8 (3) of Regulation (EU) 2021/637 is not met. Template EU CQ6 – Collateral valuation – loans and advances does therefore not apply.</t>
  </si>
  <si>
    <t>Achmea Bank has no collateral obtained by taking possession and execution processes. Hence, Template EU CQ7 – Collateral obtained by taking possession and execution processes does not apply.</t>
  </si>
  <si>
    <t>Achmea Bank has an NPE ratio of less than 5% and the reporting threshold of Article 8 (3) of Regulation (EU) 2021/637 is not met. Template EU CQ8 – Collateral obtained by taking possession and execution processes – vintage breakdown does not therefore apply.</t>
  </si>
  <si>
    <t>Article 453 (a) CRR</t>
  </si>
  <si>
    <t xml:space="preserve">A description of the core features of the policies and processes for on- and off-balance sheet netting and an indication of the extent to which institutions make use of balance sheet netting;
</t>
  </si>
  <si>
    <t>Article 453 (b) CRR</t>
  </si>
  <si>
    <t>The core features of policies and processes for eligible collateral evaluation and management;</t>
  </si>
  <si>
    <r>
      <t>Article 453 (c) CRR</t>
    </r>
    <r>
      <rPr>
        <b/>
        <sz val="11"/>
        <color theme="1"/>
        <rFont val="Calibri"/>
        <family val="2"/>
        <scheme val="minor"/>
      </rPr>
      <t xml:space="preserve">
</t>
    </r>
  </si>
  <si>
    <r>
      <t>(c)</t>
    </r>
    <r>
      <rPr>
        <b/>
        <sz val="11"/>
        <color theme="1"/>
        <rFont val="Calibri"/>
        <family val="2"/>
        <scheme val="minor"/>
      </rPr>
      <t xml:space="preserve">
</t>
    </r>
  </si>
  <si>
    <t>A description of the main types of collateral taken by the institution to mitigate credit risk;</t>
  </si>
  <si>
    <t xml:space="preserve">
Article 453 (d) CRR</t>
  </si>
  <si>
    <t>For guarantees and credit derivatives used as credit protection, the main types of guarantor and credit derivative counterparty and their creditworthiness used for the purposes of reducing capital requirements, excluding those used as part of synthetic securitisation structures;</t>
  </si>
  <si>
    <t xml:space="preserve">
Article 453 (e) CRR</t>
  </si>
  <si>
    <t>Information about market or credit risk concentrations within the credit mitigation taken;</t>
  </si>
  <si>
    <t xml:space="preserve">Unsecured carrying amount </t>
  </si>
  <si>
    <t>Secured carrying amount</t>
  </si>
  <si>
    <t xml:space="preserve">Of which secured by collateral </t>
  </si>
  <si>
    <t>Of which secured by financial guarantees</t>
  </si>
  <si>
    <t>Of which secured by credit derivatives</t>
  </si>
  <si>
    <t xml:space="preserve">Debt securities </t>
  </si>
  <si>
    <t xml:space="preserve">     Of which non-performing exposures</t>
  </si>
  <si>
    <t xml:space="preserve">            Of which defaulted </t>
  </si>
  <si>
    <t>Table EU CRD – Qualitative disclosure requirements related to standardised approach</t>
  </si>
  <si>
    <t>Article 444  (a) CRR</t>
  </si>
  <si>
    <t>Names of the external credit assessment institutions (ECAIs) and export credit agencies (ECAs) nominated by the institution, and the reasons for any changes over the disclosure period;</t>
  </si>
  <si>
    <t>Article 444  (b) CRR</t>
  </si>
  <si>
    <t>The exposure classes for which each ECAI or ECA is used;</t>
  </si>
  <si>
    <t>Article 444 (c) CRR</t>
  </si>
  <si>
    <t>(c )</t>
  </si>
  <si>
    <t>A description of the process used to transfer the issuer and issue credit ratings onto comparable assets  items not included in the trading book;</t>
  </si>
  <si>
    <t>Article 444 (d) CRR</t>
  </si>
  <si>
    <t>The association of the external rating of each nominated ECAI or ECA  (as referred to in row (a)) with the risk weights that correspond with the credit quality steps as set out in Chapter 2 of Title II of Part Three CRR (except where the institution complies with the standard association published by the EBA).</t>
  </si>
  <si>
    <t xml:space="preserve"> Exposure classes</t>
  </si>
  <si>
    <t>Exposures before CCF and before CRM</t>
  </si>
  <si>
    <t>Exposures post CCF and post CRM</t>
  </si>
  <si>
    <t>RWEAs and RWEAs density</t>
  </si>
  <si>
    <t>On-balance-sheet exposures</t>
  </si>
  <si>
    <t>RWEAs</t>
  </si>
  <si>
    <t xml:space="preserve">RWEAs density (%) </t>
  </si>
  <si>
    <t>Central governments or central banks</t>
  </si>
  <si>
    <t xml:space="preserve">Non-central government public sector entities </t>
  </si>
  <si>
    <t>EU 2a</t>
  </si>
  <si>
    <t xml:space="preserve">    Regional governments or local authorities</t>
  </si>
  <si>
    <t>EU 2b</t>
  </si>
  <si>
    <t xml:space="preserve">    Public sector entities</t>
  </si>
  <si>
    <t>Multilateral development banks</t>
  </si>
  <si>
    <t>EU 3a</t>
  </si>
  <si>
    <t>International organisations</t>
  </si>
  <si>
    <t xml:space="preserve">     Of which: Specialised Lending</t>
  </si>
  <si>
    <t>Subordinated debt exposures and equity</t>
  </si>
  <si>
    <t xml:space="preserve">     Subordinated debt exposures</t>
  </si>
  <si>
    <t xml:space="preserve">     Equity</t>
  </si>
  <si>
    <t xml:space="preserve">Secured by mortgages on immovable property and ADC exposures </t>
  </si>
  <si>
    <t xml:space="preserve">    Secured by mortgages on residential immovable property - non IPRE</t>
  </si>
  <si>
    <t xml:space="preserve">    Secured by mortgages on residential immovable property - IPRE</t>
  </si>
  <si>
    <t xml:space="preserve">    Secured by mortgages on commercial immovable property - non IPRE</t>
  </si>
  <si>
    <t xml:space="preserve">    Secured by mortgages on commercial immovable property - IPRE</t>
  </si>
  <si>
    <t xml:space="preserve">    Acquisition, Development and Construction (ADC)</t>
  </si>
  <si>
    <t>Claims on institutions and corporates with a short-term credit assessment</t>
  </si>
  <si>
    <t xml:space="preserve">EU 10c </t>
  </si>
  <si>
    <t>Other items</t>
  </si>
  <si>
    <t>TOTAL</t>
  </si>
  <si>
    <t>Risk weight</t>
  </si>
  <si>
    <t>Of which unrated</t>
  </si>
  <si>
    <t>Others</t>
  </si>
  <si>
    <t xml:space="preserve">g </t>
  </si>
  <si>
    <t xml:space="preserve">h </t>
  </si>
  <si>
    <t>p</t>
  </si>
  <si>
    <t>q</t>
  </si>
  <si>
    <t>r</t>
  </si>
  <si>
    <t>s</t>
  </si>
  <si>
    <t>t</t>
  </si>
  <si>
    <t>u</t>
  </si>
  <si>
    <t>v</t>
  </si>
  <si>
    <t>w</t>
  </si>
  <si>
    <t>x</t>
  </si>
  <si>
    <t>y</t>
  </si>
  <si>
    <t>z</t>
  </si>
  <si>
    <t>aa</t>
  </si>
  <si>
    <t xml:space="preserve">      Subordinated debt exposures</t>
  </si>
  <si>
    <t>Secured by mortgages on immovable property and ADC exposures</t>
  </si>
  <si>
    <t>9.1</t>
  </si>
  <si>
    <t>9.1.1</t>
  </si>
  <si>
    <t xml:space="preserve">         no loan splitting applied</t>
  </si>
  <si>
    <t>9.1.2</t>
  </si>
  <si>
    <t xml:space="preserve">         loan splitting applied (secured)</t>
  </si>
  <si>
    <t>9.1.3</t>
  </si>
  <si>
    <t xml:space="preserve">         loan splitting applied (unsecured)</t>
  </si>
  <si>
    <t xml:space="preserve">   Secured by mortgages on residential immovable property - IPRE</t>
  </si>
  <si>
    <t xml:space="preserve">   Secured by mortgages on commercial immovable property - non IPRE</t>
  </si>
  <si>
    <t>9.3.1</t>
  </si>
  <si>
    <t xml:space="preserve">        no loan splitting applied</t>
  </si>
  <si>
    <t>9.3.2</t>
  </si>
  <si>
    <t xml:space="preserve">        loan splitting applied (secured)</t>
  </si>
  <si>
    <t>9.3.3</t>
  </si>
  <si>
    <t xml:space="preserve">        loan splitting applied (unsecured)</t>
  </si>
  <si>
    <t>EU 11c</t>
  </si>
  <si>
    <t>Article 452  (a) CRR</t>
  </si>
  <si>
    <t>The competent authority's permission of the approach or approved transition</t>
  </si>
  <si>
    <t>Article 452  (c) CRR</t>
  </si>
  <si>
    <t>(c) The control mechanisms for rating systems at the different stages of model development, controls and changes, which shall include information on:
   (i) the relationship between the risk management function and the internal audit function;
   (ii) the rating system review;
   (iii) procedure to ensure the independence of the function in charge of reviewing the models from the functions responsible for the development of the models;
   (iv) the procedure to ensure the accountability of the functions in charge of developing and reviewing the models</t>
  </si>
  <si>
    <t xml:space="preserve">
Article 452 (d) CRR</t>
  </si>
  <si>
    <r>
      <t xml:space="preserve">
</t>
    </r>
    <r>
      <rPr>
        <sz val="11"/>
        <color theme="1"/>
        <rFont val="Calibri"/>
        <family val="2"/>
        <scheme val="minor"/>
      </rPr>
      <t xml:space="preserve">The role of the functions involved in the development, approval and subsequent changes of the credit risk models;
</t>
    </r>
  </si>
  <si>
    <r>
      <t xml:space="preserve">
Article 452 (e) CRR
</t>
    </r>
    <r>
      <rPr>
        <b/>
        <sz val="11"/>
        <color theme="1"/>
        <rFont val="Calibri"/>
        <family val="2"/>
        <scheme val="minor"/>
      </rPr>
      <t xml:space="preserve">
</t>
    </r>
  </si>
  <si>
    <t>The scope and main content of the reporting related to credit risk models;</t>
  </si>
  <si>
    <t>Article 452 (f) CRR</t>
  </si>
  <si>
    <t>A description of the internal ratings process by exposure class, including the number of key models used with respect to each portfolio and a brief discussion of the main differences between the models within the same portfolio, covering:
   (i) the definitions, methods and data for estimation and validation of PD, which shall  include information on how PDs are estimated for low default portfolios, whether there are regulatory floors and the drivers for differences observed between PD and actual default rates at least for the last three periods;
   (ii) where applicable, the definitions, methods  and  data  for  estimation  and validation of LGD, such as methods to calculate downturn LGD, how LGDs are estimated for low default portfolio and the time lapse between the default event and the closure of the exposure;
    (iii) where applicable, the definitions, methods  and  data  for  estimation  and validation of credit conversion factors, including assumptions employed in the derivation of those variables.</t>
  </si>
  <si>
    <t>A-IRB</t>
  </si>
  <si>
    <t>PD range</t>
  </si>
  <si>
    <t>On-balance sheet exposures</t>
  </si>
  <si>
    <t>Off-balance-sheet exposures pre-CCF</t>
  </si>
  <si>
    <t>Exposure weighted average CCF</t>
  </si>
  <si>
    <t>Exposure post CCF and post CRM</t>
  </si>
  <si>
    <t>Exposure weighted average PD (%)</t>
  </si>
  <si>
    <t>Number of obligors</t>
  </si>
  <si>
    <t>Exposure weighted average LGD (%)</t>
  </si>
  <si>
    <t>Exposure weighted average maturity (years)</t>
  </si>
  <si>
    <t>Risk weighted exposure amount after supporting factors</t>
  </si>
  <si>
    <t>Density of risk weighted exposure amount</t>
  </si>
  <si>
    <t>Expected loss amount</t>
  </si>
  <si>
    <t>Value adjust-ments and provisions</t>
  </si>
  <si>
    <t>0.00 to &lt;0.15</t>
  </si>
  <si>
    <t>0.00 to &lt;0.10</t>
  </si>
  <si>
    <t>0.10  to &lt;0.15</t>
  </si>
  <si>
    <t>0.15 to &lt;0.25</t>
  </si>
  <si>
    <t>0.25 to &lt;0.50</t>
  </si>
  <si>
    <t>0.50 to &lt;0.75</t>
  </si>
  <si>
    <t>0.75 to &lt;2.50</t>
  </si>
  <si>
    <t>0.75 to &lt;1.75</t>
  </si>
  <si>
    <t>1.75 to &lt;2.5</t>
  </si>
  <si>
    <t>2.50 to &lt;10.00</t>
  </si>
  <si>
    <t>2.5 to &lt;5</t>
  </si>
  <si>
    <t>5 to &lt;10</t>
  </si>
  <si>
    <t>10.00 to &lt;100.00</t>
  </si>
  <si>
    <t>10 to &lt;20</t>
  </si>
  <si>
    <t>20 to &lt;30</t>
  </si>
  <si>
    <t>30.00 to &lt;100.00</t>
  </si>
  <si>
    <t>100.00 (Default)</t>
  </si>
  <si>
    <t>Subtotal (exposure class)</t>
  </si>
  <si>
    <t>Total (all exposures classes)</t>
  </si>
  <si>
    <t>F-IRB</t>
  </si>
  <si>
    <t>Exposure class X</t>
  </si>
  <si>
    <t>Total exposure value as defined in Article 166 CRR for exposrues subject to IRB approach</t>
  </si>
  <si>
    <t>Total exposure value for exposures subject to the Standardised approach and to the IRB approach</t>
  </si>
  <si>
    <t>Percentage of total exposure value subject to the permanent partial use of the SA (%)</t>
  </si>
  <si>
    <t>Percentage of total exposure value subject to IRB Approach (%)</t>
  </si>
  <si>
    <t>Percentage of total exposurevalue subject to a roll-out plan (%)</t>
  </si>
  <si>
    <t xml:space="preserve">Central governments or central banks </t>
  </si>
  <si>
    <t>Regional governments and local authorities</t>
  </si>
  <si>
    <t>Of which Corporates - General</t>
  </si>
  <si>
    <t>Of which Corporates - Specialised lending</t>
  </si>
  <si>
    <t>5.2.1</t>
  </si>
  <si>
    <t>Of which Corporates - Specialised lending, excluding slotting approach</t>
  </si>
  <si>
    <t>5.2.2</t>
  </si>
  <si>
    <t>Of which Corporates - Specialised lending under slotting approach</t>
  </si>
  <si>
    <t>Of which Corporates - Purchased Receivables</t>
  </si>
  <si>
    <t>of which Retail – Qualifying revolving</t>
  </si>
  <si>
    <t>of which Retail – Secured by residential immovable property</t>
  </si>
  <si>
    <t>Of which Retail - Purchased Receivables</t>
  </si>
  <si>
    <t>of which Retail - Other retail exposures</t>
  </si>
  <si>
    <t xml:space="preserve">Total </t>
  </si>
  <si>
    <t>Achmea Bank does not use credit derivatives to reduce the credit exposure. This template does therefore not apply.</t>
  </si>
  <si>
    <t>Risk weighted exposure amount</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</si>
  <si>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</si>
  <si>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</si>
  <si>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</si>
  <si>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</si>
  <si>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</si>
  <si>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</si>
  <si>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</si>
  <si>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</si>
  <si>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disclosure period</t>
  </si>
  <si>
    <t>Exposure class</t>
  </si>
  <si>
    <t>Number of obligors at the end of previous year</t>
  </si>
  <si>
    <t>Observed average default rate (%)</t>
  </si>
  <si>
    <t>Exposures weighted average PD (%)</t>
  </si>
  <si>
    <t>Average PD (%)</t>
  </si>
  <si>
    <t>Average
historical
annual
default rate (%)</t>
  </si>
  <si>
    <t>Of which number of
obligors which defaulted in the year</t>
  </si>
  <si>
    <t>average PD</t>
  </si>
  <si>
    <t>Number of obligors in the end of previous year</t>
  </si>
  <si>
    <t>Achmea Bank only uses A-IRB for retail mortgages with internal PDs. No external ratings are used; this template does therefore not apply.</t>
  </si>
  <si>
    <t xml:space="preserve">Template EU CR10 –  Specialised lending and equity exposures </t>
  </si>
  <si>
    <t>Achmea Bank has no specialised lending and equity exposures. This template does therefor not apply.</t>
  </si>
  <si>
    <t>Flexible format disclosure</t>
  </si>
  <si>
    <r>
      <rPr>
        <b/>
        <sz val="10"/>
        <rFont val="Calibri"/>
        <family val="2"/>
      </rPr>
      <t>Article 439 (a) CRR</t>
    </r>
    <r>
      <rPr>
        <sz val="10"/>
        <rFont val="Calibri"/>
        <family val="2"/>
      </rPr>
      <t xml:space="preserve">
Description of the methodology used to assign internal capital and credit limits for counterparty credit exposures, including the methods to assign those limits to exposures to central counterparties</t>
    </r>
  </si>
  <si>
    <r>
      <rPr>
        <b/>
        <sz val="10"/>
        <color theme="1"/>
        <rFont val="Calibri"/>
        <family val="2"/>
      </rPr>
      <t xml:space="preserve">Article 439 (b) CRR
</t>
    </r>
    <r>
      <rPr>
        <sz val="10"/>
        <color theme="1"/>
        <rFont val="Calibri"/>
        <family val="2"/>
      </rPr>
      <t xml:space="preserve">
Description of policies related to guarantees and other credit risk mitigants, such as the policies for securing collateral and establishing credit reserves</t>
    </r>
  </si>
  <si>
    <r>
      <rPr>
        <b/>
        <sz val="10"/>
        <rFont val="Calibri"/>
        <family val="2"/>
      </rPr>
      <t xml:space="preserve">Article 439 (c) CRR
</t>
    </r>
    <r>
      <rPr>
        <sz val="10"/>
        <rFont val="Calibri"/>
        <family val="2"/>
      </rPr>
      <t>Description of policies with respect to Wrong-Way risk as defined in Article 291 of the CRR</t>
    </r>
  </si>
  <si>
    <r>
      <rPr>
        <b/>
        <sz val="10"/>
        <rFont val="Calibri"/>
        <family val="2"/>
      </rPr>
      <t xml:space="preserve">Article 431 (3) and (4) CRR
</t>
    </r>
    <r>
      <rPr>
        <sz val="10"/>
        <rFont val="Calibri"/>
        <family val="2"/>
      </rPr>
      <t xml:space="preserve">
Any other risk management objectives and relevant policies related to CCR</t>
    </r>
  </si>
  <si>
    <r>
      <rPr>
        <b/>
        <sz val="10"/>
        <color theme="1"/>
        <rFont val="Calibri"/>
        <family val="2"/>
      </rPr>
      <t xml:space="preserve">Article 439 (d) CRR
</t>
    </r>
    <r>
      <rPr>
        <sz val="10"/>
        <color theme="1"/>
        <rFont val="Calibri"/>
        <family val="2"/>
      </rPr>
      <t xml:space="preserve">
The amount of collateral the institution would have to provide if its credit rating was downgraded</t>
    </r>
  </si>
  <si>
    <t>Replacement cost (RC)</t>
  </si>
  <si>
    <t>Potential future exposure  (PFE)</t>
  </si>
  <si>
    <t>EEPE</t>
  </si>
  <si>
    <t>Alpha used for computing regulatory exposure value</t>
  </si>
  <si>
    <t>Exposure value pre-CRM</t>
  </si>
  <si>
    <t>Exposure value post-CRM</t>
  </si>
  <si>
    <t>Exposure value</t>
  </si>
  <si>
    <t>RWEA</t>
  </si>
  <si>
    <r>
      <t>EU</t>
    </r>
    <r>
      <rPr>
        <sz val="11"/>
        <color rgb="FFFF0000"/>
        <rFont val="Calibri"/>
        <family val="2"/>
        <scheme val="minor"/>
      </rPr>
      <t>-</t>
    </r>
    <r>
      <rPr>
        <sz val="11"/>
        <rFont val="Calibri"/>
        <family val="2"/>
        <scheme val="minor"/>
      </rPr>
      <t>1</t>
    </r>
  </si>
  <si>
    <t>EU - Original Exposure Method (for derivatives)</t>
  </si>
  <si>
    <r>
      <t>EU</t>
    </r>
    <r>
      <rPr>
        <sz val="11"/>
        <color rgb="FFFF0000"/>
        <rFont val="Calibri"/>
        <family val="2"/>
        <scheme val="minor"/>
      </rPr>
      <t>-</t>
    </r>
    <r>
      <rPr>
        <sz val="11"/>
        <rFont val="Calibri"/>
        <family val="2"/>
        <scheme val="minor"/>
      </rPr>
      <t>2</t>
    </r>
  </si>
  <si>
    <t>EU - Simplified SA-CCR (for derivatives)</t>
  </si>
  <si>
    <t>SA-CCR (for derivatives)</t>
  </si>
  <si>
    <t>IMM (for derivatives and SFTs)</t>
  </si>
  <si>
    <t>Of which securities financing transactions netting sets</t>
  </si>
  <si>
    <t>2b</t>
  </si>
  <si>
    <t>2c</t>
  </si>
  <si>
    <t>Of which from contractual cross-product netting sets</t>
  </si>
  <si>
    <t>Financial collateral simple method (for SFTs)</t>
  </si>
  <si>
    <t>Financial collateral comprehensive method (for SFTs)</t>
  </si>
  <si>
    <t>VaR for SFTs</t>
  </si>
  <si>
    <t>Exposure classes</t>
  </si>
  <si>
    <t xml:space="preserve">Total exposure value </t>
  </si>
  <si>
    <t xml:space="preserve">Regional government or local authorities </t>
  </si>
  <si>
    <t>Institutions and corporates with a short-term credit assessment</t>
  </si>
  <si>
    <t>Achmea Bank does not use the internal ratings-based approach for counterparty credit risk exposures. Template EU CCR4 IRB approach – CCR exposures by portfolio and PD scale does therefore not apply.</t>
  </si>
  <si>
    <r>
      <t>Template EU CCR5 – Composition of collateral for CCR exposure</t>
    </r>
    <r>
      <rPr>
        <b/>
        <strike/>
        <sz val="14"/>
        <rFont val="Calibri"/>
        <family val="2"/>
        <scheme val="minor"/>
      </rPr>
      <t>s</t>
    </r>
  </si>
  <si>
    <t>Collateral used in derivative transactions</t>
  </si>
  <si>
    <t>Collateral used in SFTs</t>
  </si>
  <si>
    <t>Collateral type</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</si>
  <si>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</si>
  <si>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</si>
  <si>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</si>
  <si>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</si>
  <si>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</si>
  <si>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</si>
  <si>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</si>
  <si>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</si>
  <si>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</si>
  <si>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</si>
  <si>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</si>
  <si>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Other collateral</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</si>
  <si>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</si>
  <si>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</si>
  <si>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</si>
  <si>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</si>
  <si>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</si>
  <si>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</si>
  <si>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</si>
  <si>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</si>
  <si>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</si>
  <si>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</si>
  <si>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</si>
  <si>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</si>
  <si>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</si>
  <si>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r>
      <t>Template EU-SEC1 - Securitisation exposures in the</t>
    </r>
    <r>
      <rPr>
        <b/>
        <strike/>
        <sz val="14"/>
        <rFont val="Calibri"/>
        <family val="2"/>
        <scheme val="minor"/>
      </rPr>
      <t xml:space="preserve"> </t>
    </r>
    <r>
      <rPr>
        <b/>
        <sz val="14"/>
        <rFont val="Calibri"/>
        <family val="2"/>
        <scheme val="minor"/>
      </rPr>
      <t>non-trading book</t>
    </r>
  </si>
  <si>
    <r>
      <t xml:space="preserve">Points (a) and (d) of Article 435 (1) CRR
</t>
    </r>
    <r>
      <rPr>
        <sz val="11"/>
        <color rgb="FF000000"/>
        <rFont val="Calibri"/>
        <family val="2"/>
        <scheme val="minor"/>
      </rPr>
      <t xml:space="preserve">
A description of the institution's strategies and processes to manage market risk and a description of the institution's policies for hedging and mitigating risk and strategies and processes for monitoring the continuing effectiveness of hedges. </t>
    </r>
  </si>
  <si>
    <r>
      <t xml:space="preserve">Point (b) of Article 435 (1) CRR
</t>
    </r>
    <r>
      <rPr>
        <sz val="11"/>
        <color theme="1"/>
        <rFont val="Calibri"/>
        <family val="2"/>
        <scheme val="minor"/>
      </rPr>
      <t xml:space="preserve">
A description of the structure and organisation of the market risk management function, including a description of the market risk governance structure established to implement the strategies and processes of the institution discussed in row (a) above, and that describes the relationships and the communication mechanisms between the different parties involved in market risk management. </t>
    </r>
    <r>
      <rPr>
        <b/>
        <sz val="11"/>
        <color theme="1"/>
        <rFont val="Calibri"/>
        <family val="2"/>
        <scheme val="minor"/>
      </rPr>
      <t xml:space="preserve">
</t>
    </r>
  </si>
  <si>
    <r>
      <t xml:space="preserve">Point (c ) of Article 435 (1) CRR
</t>
    </r>
    <r>
      <rPr>
        <sz val="11"/>
        <color theme="1"/>
        <rFont val="Calibri"/>
        <family val="2"/>
        <scheme val="minor"/>
      </rPr>
      <t xml:space="preserve">
Scope and nature of risk reporting and measurement systems</t>
    </r>
  </si>
  <si>
    <t>EU (d)</t>
  </si>
  <si>
    <r>
      <rPr>
        <b/>
        <sz val="11"/>
        <color rgb="FF000000"/>
        <rFont val="Calibri"/>
        <family val="2"/>
        <scheme val="minor"/>
      </rPr>
      <t>Paragraph (1) of Article 445 CRR</t>
    </r>
    <r>
      <rPr>
        <sz val="11"/>
        <color rgb="FF000000"/>
        <rFont val="Calibri"/>
        <family val="2"/>
        <scheme val="minor"/>
      </rPr>
      <t xml:space="preserve"> 
A general overview of the trading book positions for institutions that use the Simplified Standardised Approach or the Alternative Standardised Approach.</t>
    </r>
  </si>
  <si>
    <t>Template EU MR1 - Market risk under the alternative standardised approach (ASA)</t>
  </si>
  <si>
    <t>Achmea Bank does not use the the alternative standardised approach for market risk. Template EU MR1 – Market risk under the alternative standardised approach (ASA) does therefore not apply.</t>
  </si>
  <si>
    <t>Achmea Bank does not use the alternative internal model approach  for market risk. Table EU MRB: Qualitative disclosure requirements for institutions using the alternative internal model approach (AIMA) does therefore not apply.</t>
  </si>
  <si>
    <t>Template EU MR2 - Market risk under the alternative internal model approach (AIMA)</t>
  </si>
  <si>
    <t>Achmea Bank does not use the alternative internal model approach  for market risk. Template EU MR2 - Market risk under the alternative internal model approach (AIMA) does therefore not apply.</t>
  </si>
  <si>
    <t>Template EU MR3 - Market risk under the simplified standardised approach (SSA)</t>
  </si>
  <si>
    <t>Own Funds Requirements</t>
  </si>
  <si>
    <t>Outright products</t>
  </si>
  <si>
    <t>Options</t>
  </si>
  <si>
    <t>Simplified approach</t>
  </si>
  <si>
    <t>Delta-plus approach</t>
  </si>
  <si>
    <t>Scenario approach</t>
  </si>
  <si>
    <t>Interest rate risk (general and specific)</t>
  </si>
  <si>
    <t>Equity risk (general and specific)</t>
  </si>
  <si>
    <t>Commodity risk</t>
  </si>
  <si>
    <t xml:space="preserve">Foreign exchange risk </t>
  </si>
  <si>
    <t>Securitisation (specific risk)</t>
  </si>
  <si>
    <t>Total OFR SSA</t>
  </si>
  <si>
    <t>Table EU CVAA - Qualitative disclosure requirements related to credit valuation adjustment risk</t>
  </si>
  <si>
    <r>
      <t xml:space="preserve">Point (a) of Article 445a(1) CRR
</t>
    </r>
    <r>
      <rPr>
        <sz val="11"/>
        <color rgb="FF000000"/>
        <rFont val="Calibri"/>
        <family val="2"/>
        <scheme val="minor"/>
      </rPr>
      <t xml:space="preserve">
A description of the institution's processes to manage credit valuation adjustment risk, including:
- a description of the processes implemented to identify, measure, monitor and control the institution’s credit valuation adjustment risks;
- a description of their policies for hedging and mitigating risk and strategies and processes for monitoring the continuing effectiveness of hedges.</t>
    </r>
  </si>
  <si>
    <r>
      <t xml:space="preserve">Point (b) of Article 445a(1) CRR
</t>
    </r>
    <r>
      <rPr>
        <sz val="11"/>
        <color rgb="FF000000"/>
        <rFont val="Calibri"/>
        <family val="2"/>
        <scheme val="minor"/>
      </rPr>
      <t xml:space="preserve">
An explanation whether the institution meets all the conditions set out in Article 273a(2); where those conditions are met, whether institution has chosen to calculate the own funds requirements for CVA risk using the simplified approach set out in Article 385; where institutions have chosen to calculate the own funds requirements for CVA risk using the simplified approach, the own funds requirements for CVA risk in accordance with that approach.</t>
    </r>
  </si>
  <si>
    <t>Template EU CVA 1 – Credit valuation adjustment risk under the Reduced Basic Approach (R-BA)</t>
  </si>
  <si>
    <t>Table EU CVAB – Qualitative disclosure requirements related to CVA risk for institutions using the Standardised Approach</t>
  </si>
  <si>
    <t>Point (a) of Article 445a(2) CRR</t>
  </si>
  <si>
    <r>
      <rPr>
        <b/>
        <sz val="11"/>
        <color rgb="FF000000"/>
        <rFont val="Calibri"/>
        <family val="2"/>
        <scheme val="minor"/>
      </rPr>
      <t xml:space="preserve">
</t>
    </r>
    <r>
      <rPr>
        <sz val="11"/>
        <color rgb="FF000000"/>
        <rFont val="Calibri"/>
        <family val="2"/>
        <scheme val="minor"/>
      </rPr>
      <t xml:space="preserve">
A description of the institution's structure and organisation of the internal CVA risk management function and governance including a description of the bank`s CVA risk management framework;</t>
    </r>
  </si>
  <si>
    <t>A description of how senior management is involved in the CVA risk management framework;</t>
  </si>
  <si>
    <t>An overview of the governance of the CVA risk management framework (e.g documentation, independent control unit, independent review, independence of the data acquisition from the lines of business)</t>
  </si>
  <si>
    <t>Template EU CVA 2 – Credit valuation adjustment risk under the Full Basic Approach (F-BA)</t>
  </si>
  <si>
    <t>EU b</t>
  </si>
  <si>
    <t xml:space="preserve">Own funds requirements </t>
  </si>
  <si>
    <t>Notional of CVA hedges</t>
  </si>
  <si>
    <r>
      <t>BACVA</t>
    </r>
    <r>
      <rPr>
        <vertAlign val="superscript"/>
        <sz val="11"/>
        <color rgb="FF000000"/>
        <rFont val="Calibri"/>
        <family val="2"/>
        <scheme val="minor"/>
      </rPr>
      <t>csr-unhedged</t>
    </r>
  </si>
  <si>
    <r>
      <t>BACVA</t>
    </r>
    <r>
      <rPr>
        <vertAlign val="superscript"/>
        <sz val="11"/>
        <color rgb="FF000000"/>
        <rFont val="Calibri"/>
        <family val="2"/>
        <scheme val="minor"/>
      </rPr>
      <t>csr-hedged</t>
    </r>
  </si>
  <si>
    <t>EU 4</t>
  </si>
  <si>
    <t xml:space="preserve">Single-name CDS </t>
  </si>
  <si>
    <t>EU 5</t>
  </si>
  <si>
    <t>Index CDS</t>
  </si>
  <si>
    <t>EU 6</t>
  </si>
  <si>
    <t>Template EU CVA3 – Credit valuation adjustement risk under the Standardised Approach (SA)</t>
  </si>
  <si>
    <t>Achmea Bank does not use the standardised approach for credit valuation. Template EU CVA3 - Credit valuation adjustement risk under the Standardised Approach (SA) does therefore not apply.</t>
  </si>
  <si>
    <t>Template EU CVA4 – RWEA flow statements of credit valuation adjustment risk under the Standardised Approach (SA)</t>
  </si>
  <si>
    <t>Achmea Bank does not use the standardised approach for credit valuation. Template EU CVA4 – RWEA flow statements of credit valuation adjustment risk under the Standardised Approach (SA) does therefore not apply.</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</si>
  <si>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</si>
  <si>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</si>
  <si>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</si>
  <si>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</si>
  <si>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Article 446(1)(a) and Article 435(1)(a) CRR</t>
  </si>
  <si>
    <t>Disclosure of the risk management objectives and policies</t>
  </si>
  <si>
    <t>Article 446(1)(a) and Article 435(1) (b) CRR</t>
  </si>
  <si>
    <t>Disclosure of the structure and organisation of the operational risk management function</t>
  </si>
  <si>
    <t>Article 446(1)(a) and Article 435(1) (c) CRR</t>
  </si>
  <si>
    <t>Description of the scope and nature of the measurement system</t>
  </si>
  <si>
    <t>Description of the scope and nature of the operational risk reporting framework</t>
  </si>
  <si>
    <t>Article 446(1)(a) and Article 435(1) (d) CRR</t>
  </si>
  <si>
    <t>Description of the policies and strategies of the risk mitigation and risk hedge</t>
  </si>
  <si>
    <t xml:space="preserve"> Template EU OR1 - Operational risk losses</t>
  </si>
  <si>
    <t xml:space="preserve"> Template EU OR2 - Business Indicator, components and subcomponents</t>
  </si>
  <si>
    <t>BI and its subcomponents</t>
  </si>
  <si>
    <t>Interest, lease and dividend component (ILDC)</t>
  </si>
  <si>
    <t>EU 1</t>
  </si>
  <si>
    <t>ILDC related to the individual institution/consolidated Group (excluding entities considered by Article 314(3)</t>
  </si>
  <si>
    <t>1a</t>
  </si>
  <si>
    <t>Interest and lease income</t>
  </si>
  <si>
    <t>1b</t>
  </si>
  <si>
    <t>Interest and lease expense</t>
  </si>
  <si>
    <t>1c</t>
  </si>
  <si>
    <t>Total assets/Asset component</t>
  </si>
  <si>
    <t>1d</t>
  </si>
  <si>
    <t>Dividend income/ dividend component</t>
  </si>
  <si>
    <t>Services component (SC)</t>
  </si>
  <si>
    <t>Fee and commission income</t>
  </si>
  <si>
    <t>Fee and commission expense</t>
  </si>
  <si>
    <t>Other operating income</t>
  </si>
  <si>
    <t>2d</t>
  </si>
  <si>
    <t>Other operating expense</t>
  </si>
  <si>
    <t>Financial component (FC)</t>
  </si>
  <si>
    <t>3a</t>
  </si>
  <si>
    <t>Net profit or loss applicable to trading book (TB)</t>
  </si>
  <si>
    <t>3b</t>
  </si>
  <si>
    <t>Net profit or loss applicable to banking book (BB)</t>
  </si>
  <si>
    <t>EU 3c</t>
  </si>
  <si>
    <t>Approach followed  to determine the TB/BB boundary (PBA or accounting approach)</t>
  </si>
  <si>
    <t>Business Indicator (BI)</t>
  </si>
  <si>
    <t>Business indicator component (BIC)</t>
  </si>
  <si>
    <t>Disclosure on the BI:</t>
  </si>
  <si>
    <t xml:space="preserve">a </t>
  </si>
  <si>
    <t>BI gross of excluded divested activities</t>
  </si>
  <si>
    <t>Reduction in BI due to excluded divested activities</t>
  </si>
  <si>
    <t>EU 6c</t>
  </si>
  <si>
    <t>Impact in BI of mergers/acquisitions</t>
  </si>
  <si>
    <t xml:space="preserve"> Template EU OR3 - Operational risk own funds requirements and risk exposure amounts</t>
  </si>
  <si>
    <t xml:space="preserve">Business Indicator Component (BIC) </t>
  </si>
  <si>
    <t>Alternative Standardised Approach (ASA) Own Funds Requirements (OROF) under Article 314(4)</t>
  </si>
  <si>
    <t>Minimum Required Operational Risk Own Funds Requirements (OROF)</t>
  </si>
  <si>
    <t>Operational Risk Exposure Amounts (REA)</t>
  </si>
  <si>
    <t xml:space="preserve">Table EU IRRBBA - Qualitative information on interest rate risks of non-trading book activities </t>
  </si>
  <si>
    <t>A description of how the institution defines IRRBB for purposes of risk control and measurement</t>
  </si>
  <si>
    <t>Article 448(1), point (e)</t>
  </si>
  <si>
    <t>A description of the institution's overall IRRBB management and mitigation strategies</t>
  </si>
  <si>
    <t>Article 448(1), point (f)</t>
  </si>
  <si>
    <t>The periodicity of the calculation of the institution's IRRBB measures, and a description of the specific measures that the institution uses to gauge its sensitivity to IRRBB</t>
  </si>
  <si>
    <t>Article 448(1), points (e) (i) and (v); Article 448(2)</t>
  </si>
  <si>
    <t>A description of the interest rate shock and stress scenarios that the institution uses to estimate changes in the economic value and in net interest income (if applicable)</t>
  </si>
  <si>
    <t>Article 448(1), point (e) (iii); 
Article 448(2)</t>
  </si>
  <si>
    <t>(e )</t>
  </si>
  <si>
    <t>A description of the key modelling and parametric assumptions different from those used for disclosure of template EU IRRBB1 (if applicable)</t>
  </si>
  <si>
    <t>Article 448(1), point (e) (ii);
Article 448(2)</t>
  </si>
  <si>
    <t>A high-level description of how the bank hedges its IRRBB, as well as the associated
accounting treatment (if applicable)</t>
  </si>
  <si>
    <t>Article 448(1), point (e) (iv);
Article 448(2)</t>
  </si>
  <si>
    <t>A description of key modelling and parametric assumptions used for the IRRBB measures in template EU IRRBB1 (if applicable)</t>
  </si>
  <si>
    <t>Article 448(1), point (c);
Article 448(2)</t>
  </si>
  <si>
    <t>Explanation of the significance of the IRRBB measures and of their significant variations since previous disclosures</t>
  </si>
  <si>
    <t xml:space="preserve">Article 448(1), point (d) </t>
  </si>
  <si>
    <t>Any other relevant information regarding the IRRBB measures disclosed in template EU IRRBB1 (optional)</t>
  </si>
  <si>
    <t>(1) (2)</t>
  </si>
  <si>
    <t>Disclosure of the average and longest repricing maturity assigned to non-maturity deposits</t>
  </si>
  <si>
    <t xml:space="preserve">Article 448(1), point (g) </t>
  </si>
  <si>
    <t xml:space="preserve"> Template EU IRRBB1 - Interest rate risks of non-trading book activities</t>
  </si>
  <si>
    <t>Supervisory shock scenarios</t>
  </si>
  <si>
    <t>Changes of the economic value of equity</t>
  </si>
  <si>
    <t>Changes of the net interest income</t>
  </si>
  <si>
    <t>Parallel up</t>
  </si>
  <si>
    <t xml:space="preserve">Parallel down </t>
  </si>
  <si>
    <t xml:space="preserve">Steepener </t>
  </si>
  <si>
    <t>Flattener</t>
  </si>
  <si>
    <t>Short rates up</t>
  </si>
  <si>
    <t>Short rates down</t>
  </si>
  <si>
    <t>achmea-remuneratierapport-2025.pdf</t>
  </si>
  <si>
    <t>achmea-remuneration-report-2025-english.pdf</t>
  </si>
  <si>
    <t>(j)</t>
  </si>
  <si>
    <t>MB Supervisory function</t>
  </si>
  <si>
    <t xml:space="preserve">MB Management function </t>
  </si>
  <si>
    <t>Other senior management</t>
  </si>
  <si>
    <t>Other identified staff</t>
  </si>
  <si>
    <t>Fixed remuneration</t>
  </si>
  <si>
    <t>Number of identified staff</t>
  </si>
  <si>
    <t>Total fixed remuneration</t>
  </si>
  <si>
    <t>Of which: cash-based</t>
  </si>
  <si>
    <t>(Not applicable in the EU)</t>
  </si>
  <si>
    <t>EU-4a</t>
  </si>
  <si>
    <t>Of which: shares or equivalent ownership interests</t>
  </si>
  <si>
    <t xml:space="preserve">Of which: share-linked instruments or equivalent non-cash instruments </t>
  </si>
  <si>
    <t>EU-5x</t>
  </si>
  <si>
    <t>Of which: other instruments</t>
  </si>
  <si>
    <t>Of which: other forms</t>
  </si>
  <si>
    <t>Variable remuneration</t>
  </si>
  <si>
    <t>Total variable remuneration</t>
  </si>
  <si>
    <t>Of which: deferred</t>
  </si>
  <si>
    <t>EU-13a</t>
  </si>
  <si>
    <t>EU-14a</t>
  </si>
  <si>
    <t>EU-13b</t>
  </si>
  <si>
    <t>EU-14b</t>
  </si>
  <si>
    <t>EU-14x</t>
  </si>
  <si>
    <t>EU-14y</t>
  </si>
  <si>
    <t>Total remuneration (2 + 10)</t>
  </si>
  <si>
    <t>Achmea Bank has no special payments to staff whose professional activities have a material impact on the institutions risk profile. This template does therefor not apply.</t>
  </si>
  <si>
    <t>EU - g</t>
  </si>
  <si>
    <t>EU - h</t>
  </si>
  <si>
    <t>Deferred and retained remuneration</t>
  </si>
  <si>
    <t>Total amount of  deferred remuneration awarded for previous performance periods</t>
  </si>
  <si>
    <t xml:space="preserve">
Of which due to vest in the financial year</t>
  </si>
  <si>
    <t xml:space="preserve">
Of which vesting in subsequent financial years</t>
  </si>
  <si>
    <t>Amount of performance adjustment made in the financial year to deferred remuneration  that was due to vest in the financial year</t>
  </si>
  <si>
    <t>Amount of performance adjustment made in the financial year to deferred remuneration that was due to vest in future performance years</t>
  </si>
  <si>
    <t>Total amount of adjustment during the financial year due to ex post implicit adjustments (i.e.changes of value of deferred remuneration due to the changes of prices of instruments)</t>
  </si>
  <si>
    <t xml:space="preserve">Total amount of deferred remuneration awarded before the financial year actually paid out in the financial year </t>
  </si>
  <si>
    <t>Total of amount of  deferred remuneration awarded for previous performance period that has vested but is subject to retention periods</t>
  </si>
  <si>
    <t>Cash-based</t>
  </si>
  <si>
    <t xml:space="preserve">
Shares or equivalent ownership interests</t>
  </si>
  <si>
    <t xml:space="preserve">Share-linked instruments or equivalent non-cash instruments </t>
  </si>
  <si>
    <t>Other instruments</t>
  </si>
  <si>
    <t>Other forms</t>
  </si>
  <si>
    <t>MB Management function</t>
  </si>
  <si>
    <t>Total amount</t>
  </si>
  <si>
    <t>Achmea Bank has na remuneration of 1 million EUR or more per year. This template does therefor not apply.</t>
  </si>
  <si>
    <t>Management body remuneration</t>
  </si>
  <si>
    <t>Business areas</t>
  </si>
  <si>
    <t>Total MB</t>
  </si>
  <si>
    <t>Investment banking</t>
  </si>
  <si>
    <t>Retail banking</t>
  </si>
  <si>
    <t>Asset management</t>
  </si>
  <si>
    <t>Corporate functions</t>
  </si>
  <si>
    <t>Independent internal control functions</t>
  </si>
  <si>
    <t>All other</t>
  </si>
  <si>
    <t>Total number of identified staff</t>
  </si>
  <si>
    <t>Of which: members of the MB</t>
  </si>
  <si>
    <t>Of which: other senior management</t>
  </si>
  <si>
    <t>Of which: other identified staff</t>
  </si>
  <si>
    <t>Total remuneration of identified staff</t>
  </si>
  <si>
    <t xml:space="preserve">Of which: variable remuneration </t>
  </si>
  <si>
    <t xml:space="preserve">Of which: fixed remuneration </t>
  </si>
  <si>
    <t>Carrying amount of encumbered assets</t>
  </si>
  <si>
    <t>Fair value of encumbered assets</t>
  </si>
  <si>
    <t>Carrying amount of unencumbered assets</t>
  </si>
  <si>
    <t>Fair value of unencumbered assets</t>
  </si>
  <si>
    <t>of which notionally eligible EHQLA and HQLA</t>
  </si>
  <si>
    <t>of which EHQLA and HQLA</t>
  </si>
  <si>
    <t>Assets of the disclosing institution</t>
  </si>
  <si>
    <t>Equity instruments</t>
  </si>
  <si>
    <t>of which: covered bonds</t>
  </si>
  <si>
    <t>of which: securitisations</t>
  </si>
  <si>
    <t>of which: issued by general governments</t>
  </si>
  <si>
    <t>of which: issued by financial corporations</t>
  </si>
  <si>
    <t>of which: issued by non-financial corporations</t>
  </si>
  <si>
    <t>Other assets</t>
  </si>
  <si>
    <t>Fair value of encumbered collateral received or own debt securities issued</t>
  </si>
  <si>
    <t>Unencumbered</t>
  </si>
  <si>
    <t>Fair value of collateral received or own debt securities issued available for encumbrance</t>
  </si>
  <si>
    <t>Collateral received by the disclosing institution</t>
  </si>
  <si>
    <t>Loans on demand</t>
  </si>
  <si>
    <t>Loans and advances other than loans on demand</t>
  </si>
  <si>
    <t>230</t>
  </si>
  <si>
    <t>Other collateral received</t>
  </si>
  <si>
    <t>240</t>
  </si>
  <si>
    <t>Own debt securities issued other than own covered bonds or securitisations</t>
  </si>
  <si>
    <t xml:space="preserve"> Own covered bonds and securitisations issued and not yet pledged</t>
  </si>
  <si>
    <t xml:space="preserve">TOTAL COLLATERAL RECEIVED AND OWN DEBT SECURITIES ISSUED </t>
  </si>
  <si>
    <t>Matching liabilities, contingent liabilities or securities lent</t>
  </si>
  <si>
    <t>Assets, collateral received and own
debt securities issued other than covered bonds and securitisations encumbered</t>
  </si>
  <si>
    <t>Carrying amount of selected financial liabilities</t>
  </si>
  <si>
    <t>General narrative information on asset encumbrance</t>
  </si>
  <si>
    <t>Narrative information on the impact of the business model on assets encumbrance and the importance of encumbrance to the institution's business model, which  provides users with the context of the disclosures required in Template EU AE1 and EU AE2.</t>
  </si>
  <si>
    <t>The EBA has published a no-action letter on the application of the ESG Pillar III disclosure requirements for 2025. This template does therefor not apply.</t>
  </si>
  <si>
    <t xml:space="preserve">  </t>
  </si>
  <si>
    <t>De rapportage is gebasseerd op 2025. Op dat moment hadden we nog een 100% SA floor. 
Tekst is aangepast</t>
  </si>
  <si>
    <t>Dit klopt, de CRR III is ingegaan in 2025 waardoor we over 2024 geen cijfers hebben voor deze lijnen</t>
  </si>
  <si>
    <t>Wijzigen in:
Achmea Bank does not hold any participations in insurance undertakings. Therefore, template EU INS1 is not applicable</t>
  </si>
  <si>
    <t>Leonie</t>
  </si>
  <si>
    <t>Correct</t>
  </si>
  <si>
    <t>Herlina/John</t>
  </si>
  <si>
    <t>Sebastiaan/Mark/John</t>
  </si>
  <si>
    <t>Berry/Huseyin</t>
  </si>
  <si>
    <t>Michel</t>
  </si>
  <si>
    <t>Michiel/John</t>
  </si>
  <si>
    <t>emiel/john</t>
  </si>
  <si>
    <t>Hans van Wearden</t>
  </si>
  <si>
    <t>DO</t>
  </si>
  <si>
    <t>john verhoeven</t>
  </si>
  <si>
    <t>Dit is een regel die voor deze rapportage niet ingevuld hoeft te worden
Deze regel is door de EBA geblokkeerd</t>
  </si>
  <si>
    <t>alsnog ingevoerd</t>
  </si>
  <si>
    <t>a Gross carrying/Nominal amount</t>
  </si>
  <si>
    <t>of which: non-performing</t>
  </si>
  <si>
    <t>c of which: defaulted</t>
  </si>
  <si>
    <t>of which: subject to impairment</t>
  </si>
  <si>
    <t>Accumulated impairment</t>
  </si>
  <si>
    <t>Provisions on off-balance sheet commitments and financial guarantees given</t>
  </si>
  <si>
    <t>Accumulated negative changes in fair value due to credit risk on non-performing exposures</t>
  </si>
  <si>
    <r>
      <t>Template EU CQ4: Quality of non-performing exposures by geography</t>
    </r>
    <r>
      <rPr>
        <sz val="11"/>
        <rFont val="Calibri"/>
        <family val="2"/>
        <scheme val="minor"/>
      </rPr>
      <t> </t>
    </r>
  </si>
  <si>
    <t>On balance sheet exposures</t>
  </si>
  <si>
    <t>NETHERLANDS</t>
  </si>
  <si>
    <t>UNITED KINGDOM</t>
  </si>
  <si>
    <t>GERMANY</t>
  </si>
  <si>
    <t>DENMARK</t>
  </si>
  <si>
    <t>SWITZERLAND</t>
  </si>
  <si>
    <t>Other countries</t>
  </si>
  <si>
    <t>Off balance sheet exposures</t>
  </si>
  <si>
    <t>Gross carrying amount</t>
  </si>
  <si>
    <t>Of which non-performing</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</si>
  <si>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</si>
  <si>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</si>
  <si>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</si>
  <si>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</si>
  <si>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</si>
  <si>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</si>
  <si>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</si>
  <si>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</si>
  <si>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</si>
  <si>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</si>
  <si>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</si>
  <si>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</si>
  <si>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</si>
  <si>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</si>
  <si>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</si>
  <si>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</si>
  <si>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</si>
  <si>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</si>
  <si>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</si>
  <si>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</si>
  <si>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Qualitative information</t>
  </si>
  <si>
    <t xml:space="preserve">Qualitative information </t>
  </si>
  <si>
    <t>Qualitative or quantitative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</si>
</sst>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0,"/>
    <numFmt numFmtId="165" formatCode="0.0%"/>
    <numFmt numFmtId="166" formatCode="#,##0,"/>
  </numFmts>
  <fonts count="127"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Calibri"/>
      <family val="2"/>
      <scheme val="minor"/>
    </font>
    <font>
      <b/>
      <sz val="10"/>
      <color theme="1"/>
      <name val="Arial"/>
      <family val="2"/>
    </font>
    <font>
      <sz val="10"/>
      <color theme="1"/>
      <name val="Calibri"/>
      <family val="2"/>
      <scheme val="minor"/>
    </font>
    <font>
      <sz val="8"/>
      <color theme="1"/>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sz val="8.5"/>
      <color rgb="FF000000"/>
      <name val="Segoe UI"/>
      <family val="2"/>
    </font>
    <font>
      <i/>
      <sz val="8.5"/>
      <color theme="1"/>
      <name val="Segoe UI"/>
      <family val="2"/>
    </font>
    <font>
      <sz val="10"/>
      <name val="Calibri"/>
      <family val="2"/>
      <scheme val="minor"/>
    </font>
    <font>
      <sz val="8"/>
      <color theme="1"/>
      <name val="Segoe UI"/>
      <family val="2"/>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b/>
      <sz val="10"/>
      <name val="Arial"/>
      <family val="2"/>
    </font>
    <font>
      <b/>
      <sz val="18"/>
      <color rgb="FFFF0000"/>
      <name val="Calibri"/>
      <family val="2"/>
      <scheme val="minor"/>
    </font>
    <font>
      <b/>
      <sz val="12"/>
      <color theme="1"/>
      <name val="Arial"/>
      <family val="2"/>
    </font>
    <font>
      <sz val="18"/>
      <color theme="1"/>
      <name val="Calibri"/>
      <family val="2"/>
      <scheme val="minor"/>
    </font>
    <font>
      <b/>
      <strike/>
      <sz val="14"/>
      <name val="Calibri"/>
      <family val="2"/>
      <scheme val="minor"/>
    </font>
    <font>
      <b/>
      <sz val="16"/>
      <color theme="1"/>
      <name val="Calibri"/>
      <family val="2"/>
      <scheme val="minor"/>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b/>
      <sz val="9"/>
      <color theme="1"/>
      <name val="Segoe UI"/>
      <family val="2"/>
    </font>
    <font>
      <sz val="11"/>
      <color rgb="FF0070C0"/>
      <name val="Calibri"/>
      <family val="2"/>
      <scheme val="minor"/>
    </font>
    <font>
      <sz val="11"/>
      <color indexed="10"/>
      <name val="Calibri"/>
      <family val="2"/>
      <scheme val="minor"/>
    </font>
    <font>
      <sz val="8"/>
      <color rgb="FFFF0000"/>
      <name val="Calibri"/>
      <family val="2"/>
      <scheme val="minor"/>
    </font>
    <font>
      <sz val="11"/>
      <name val="Calibri"/>
      <family val="2"/>
      <charset val="238"/>
      <scheme val="minor"/>
    </font>
    <font>
      <sz val="9"/>
      <name val="Arial"/>
      <family val="2"/>
    </font>
    <font>
      <sz val="11"/>
      <color theme="1"/>
      <name val="Arial"/>
      <family val="2"/>
    </font>
    <font>
      <sz val="10"/>
      <color rgb="FF00B050"/>
      <name val="Arial"/>
      <family val="2"/>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sz val="10"/>
      <name val="Calibri"/>
      <family val="2"/>
    </font>
    <font>
      <b/>
      <sz val="10"/>
      <color theme="1"/>
      <name val="Verdana"/>
      <family val="2"/>
    </font>
    <font>
      <b/>
      <sz val="14"/>
      <name val="Verdana"/>
      <family val="2"/>
    </font>
    <font>
      <sz val="11"/>
      <color theme="0"/>
      <name val="Calibri"/>
      <family val="2"/>
      <scheme val="minor"/>
    </font>
    <font>
      <u/>
      <sz val="9"/>
      <color theme="10"/>
      <name val="Calibri"/>
      <family val="2"/>
      <scheme val="minor"/>
    </font>
    <font>
      <b/>
      <sz val="9"/>
      <color theme="0"/>
      <name val="Calibri"/>
      <family val="2"/>
      <scheme val="minor"/>
    </font>
    <font>
      <b/>
      <sz val="18"/>
      <color theme="1"/>
      <name val="Calibri"/>
      <family val="2"/>
      <scheme val="minor"/>
    </font>
    <font>
      <b/>
      <sz val="11"/>
      <color theme="0"/>
      <name val="Calibri"/>
      <family val="2"/>
      <scheme val="minor"/>
    </font>
    <font>
      <u/>
      <sz val="11"/>
      <color theme="0"/>
      <name val="Calibri"/>
      <family val="2"/>
      <scheme val="minor"/>
    </font>
    <font>
      <i/>
      <sz val="9"/>
      <name val="Calibri"/>
      <family val="2"/>
      <scheme val="minor"/>
    </font>
    <font>
      <b/>
      <i/>
      <sz val="9"/>
      <color theme="0"/>
      <name val="Calibri"/>
      <family val="2"/>
      <scheme val="minor"/>
    </font>
    <font>
      <i/>
      <sz val="11"/>
      <color theme="0"/>
      <name val="Calibri"/>
      <family val="2"/>
      <scheme val="minor"/>
    </font>
    <font>
      <i/>
      <sz val="9"/>
      <color theme="1"/>
      <name val="Calibri"/>
      <family val="2"/>
      <scheme val="minor"/>
    </font>
    <font>
      <b/>
      <sz val="11"/>
      <color theme="0"/>
      <name val="Segoe UI"/>
      <family val="2"/>
    </font>
    <font>
      <i/>
      <sz val="8.5"/>
      <color rgb="FF000000"/>
      <name val="Calibri"/>
      <family val="2"/>
    </font>
    <font>
      <i/>
      <sz val="11"/>
      <name val="Calibri"/>
      <family val="2"/>
    </font>
    <font>
      <b/>
      <sz val="16"/>
      <name val="Calibri"/>
      <family val="2"/>
      <scheme val="minor"/>
    </font>
    <font>
      <b/>
      <sz val="10"/>
      <color theme="0"/>
      <name val="Arial"/>
      <family val="2"/>
    </font>
    <font>
      <b/>
      <i/>
      <sz val="11"/>
      <color theme="0"/>
      <name val="Calibri"/>
      <family val="2"/>
      <scheme val="minor"/>
    </font>
    <font>
      <b/>
      <sz val="8.5"/>
      <color theme="0"/>
      <name val="Segoe UI"/>
      <family val="2"/>
    </font>
    <font>
      <b/>
      <sz val="12"/>
      <color theme="1"/>
      <name val="Calibri"/>
      <family val="2"/>
      <scheme val="minor"/>
    </font>
    <font>
      <sz val="11"/>
      <color theme="1"/>
      <name val="Calibri"/>
      <family val="2"/>
    </font>
    <font>
      <sz val="10"/>
      <color theme="1"/>
      <name val="Calibri"/>
      <family val="2"/>
    </font>
    <font>
      <b/>
      <sz val="10"/>
      <name val="Calibri"/>
      <family val="2"/>
    </font>
    <font>
      <b/>
      <sz val="10"/>
      <color theme="1"/>
      <name val="Calibri"/>
      <family val="2"/>
    </font>
    <font>
      <b/>
      <strike/>
      <sz val="11"/>
      <color theme="0"/>
      <name val="Calibri"/>
      <family val="2"/>
      <scheme val="minor"/>
    </font>
    <font>
      <b/>
      <strike/>
      <sz val="11"/>
      <color rgb="FFFF0000"/>
      <name val="Calibri"/>
      <family val="2"/>
      <scheme val="minor"/>
    </font>
    <font>
      <b/>
      <sz val="14"/>
      <color theme="1"/>
      <name val="Calibri"/>
      <family val="2"/>
      <scheme val="minor"/>
    </font>
    <font>
      <b/>
      <sz val="14"/>
      <name val="Arial"/>
      <family val="2"/>
    </font>
    <font>
      <u/>
      <sz val="14"/>
      <name val="Calibri"/>
      <family val="2"/>
      <scheme val="minor"/>
    </font>
    <font>
      <b/>
      <sz val="8.5"/>
      <color theme="1"/>
      <name val="Segoe UI"/>
      <family val="2"/>
    </font>
  </fonts>
  <fills count="21">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FFFF"/>
        <bgColor indexed="64"/>
      </patternFill>
    </fill>
    <fill>
      <patternFill patternType="solid">
        <fgColor theme="0"/>
        <bgColor indexed="64"/>
      </patternFill>
    </fill>
    <fill>
      <patternFill patternType="solid">
        <fgColor theme="0"/>
        <bgColor theme="0" tint="-4.9989318521683403E-2"/>
      </patternFill>
    </fill>
    <fill>
      <patternFill patternType="solid">
        <fgColor theme="0" tint="-4.9989318521683403E-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4" tint="0.79998168889431442"/>
        <bgColor theme="0" tint="-4.9989318521683403E-2"/>
      </patternFill>
    </fill>
    <fill>
      <patternFill patternType="solid">
        <fgColor rgb="FF2C729C"/>
        <bgColor indexed="64"/>
      </patternFill>
    </fill>
    <fill>
      <patternFill patternType="solid">
        <fgColor rgb="FF2C729C"/>
        <bgColor rgb="FF000000"/>
      </patternFill>
    </fill>
    <fill>
      <patternFill patternType="solid">
        <fgColor rgb="FFABC7D7"/>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rgb="FF000000"/>
      </bottom>
      <diagonal/>
    </border>
  </borders>
  <cellStyleXfs count="15">
    <xf numFmtId="0" fontId="0" fillId="0" borderId="0"/>
    <xf numFmtId="0" fontId="1" fillId="2"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3" borderId="1" applyFont="0">
      <alignment horizontal="right" vertical="center"/>
      <protection locked="0"/>
    </xf>
    <xf numFmtId="0" fontId="13" fillId="0" borderId="0" applyNumberFormat="0" applyFill="0" applyBorder="0" applyAlignment="0" applyProtection="0"/>
    <xf numFmtId="0" fontId="43" fillId="0" borderId="0"/>
    <xf numFmtId="0" fontId="83" fillId="0" borderId="0"/>
    <xf numFmtId="0" fontId="2" fillId="0" borderId="0"/>
    <xf numFmtId="0" fontId="2" fillId="0" borderId="0"/>
    <xf numFmtId="0" fontId="2" fillId="0" borderId="0"/>
    <xf numFmtId="0" fontId="74" fillId="2" borderId="7" applyFont="0" applyBorder="0">
      <alignment horizontal="center" wrapText="1"/>
    </xf>
    <xf numFmtId="0" fontId="2" fillId="0" borderId="0"/>
    <xf numFmtId="9" fontId="25" fillId="0" borderId="0" applyFont="0" applyFill="0" applyBorder="0" applyAlignment="0" applyProtection="0"/>
  </cellStyleXfs>
  <cellXfs count="894">
    <xf numFmtId="0" fontId="0" fillId="0" borderId="0" xfId="0"/>
    <xf numFmtId="0" fontId="3" fillId="0" borderId="0" xfId="3" applyFont="1">
      <alignment vertical="center"/>
    </xf>
    <xf numFmtId="0" fontId="5" fillId="0" borderId="0" xfId="0" applyFont="1"/>
    <xf numFmtId="0" fontId="6" fillId="0" borderId="0" xfId="0" applyFont="1"/>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16" fillId="0" borderId="0" xfId="0" applyFont="1"/>
    <xf numFmtId="0" fontId="7" fillId="0" borderId="0" xfId="0" applyFont="1"/>
    <xf numFmtId="0" fontId="5" fillId="0" borderId="0" xfId="0" applyFont="1" applyAlignment="1">
      <alignment wrapText="1"/>
    </xf>
    <xf numFmtId="0" fontId="8" fillId="0" borderId="13" xfId="0" applyFont="1" applyBorder="1" applyAlignment="1">
      <alignment horizontal="center"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19" fillId="0" borderId="0" xfId="0" applyFont="1"/>
    <xf numFmtId="0" fontId="21" fillId="0" borderId="0" xfId="0" applyFont="1"/>
    <xf numFmtId="0" fontId="0" fillId="0" borderId="0" xfId="0" applyAlignment="1">
      <alignment wrapText="1"/>
    </xf>
    <xf numFmtId="0" fontId="0" fillId="0" borderId="1"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5"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14" fillId="0" borderId="0" xfId="0" applyFont="1" applyAlignment="1">
      <alignment vertical="center"/>
    </xf>
    <xf numFmtId="0" fontId="8" fillId="0" borderId="14" xfId="0" applyFont="1" applyBorder="1" applyAlignment="1">
      <alignment horizontal="center" vertical="center" wrapText="1"/>
    </xf>
    <xf numFmtId="0" fontId="0" fillId="0" borderId="1" xfId="0" applyBorder="1" applyAlignment="1">
      <alignment vertical="center" wrapText="1"/>
    </xf>
    <xf numFmtId="0" fontId="19" fillId="0" borderId="0" xfId="0" applyFont="1" applyAlignment="1">
      <alignment vertical="center"/>
    </xf>
    <xf numFmtId="0" fontId="0" fillId="0" borderId="0" xfId="0" applyAlignment="1">
      <alignment horizontal="justify"/>
    </xf>
    <xf numFmtId="0" fontId="0" fillId="6" borderId="1" xfId="0" applyFill="1" applyBorder="1" applyAlignment="1">
      <alignment vertical="center" wrapText="1"/>
    </xf>
    <xf numFmtId="0" fontId="6" fillId="6" borderId="1" xfId="0" applyFont="1" applyFill="1" applyBorder="1" applyAlignment="1">
      <alignment vertical="center" wrapText="1"/>
    </xf>
    <xf numFmtId="0" fontId="33" fillId="0" borderId="0" xfId="0" applyFont="1"/>
    <xf numFmtId="0" fontId="0" fillId="0" borderId="0" xfId="0" applyAlignment="1">
      <alignment horizontal="center" vertical="center"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26" fillId="0" borderId="0" xfId="0" applyFont="1" applyAlignment="1">
      <alignment vertical="center"/>
    </xf>
    <xf numFmtId="0" fontId="34" fillId="0" borderId="0" xfId="0" applyFont="1"/>
    <xf numFmtId="0" fontId="35" fillId="0" borderId="0" xfId="0" applyFont="1" applyAlignment="1">
      <alignment vertical="center"/>
    </xf>
    <xf numFmtId="0" fontId="36" fillId="0" borderId="0" xfId="0" applyFont="1" applyAlignment="1">
      <alignment vertical="center"/>
    </xf>
    <xf numFmtId="0" fontId="12" fillId="0" borderId="0" xfId="0" applyFont="1" applyAlignment="1">
      <alignment wrapText="1"/>
    </xf>
    <xf numFmtId="0" fontId="11" fillId="0" borderId="1" xfId="0" applyFont="1" applyBorder="1" applyAlignment="1">
      <alignment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42" fillId="0" borderId="0" xfId="0" applyFont="1" applyAlignment="1">
      <alignment vertical="center" wrapText="1"/>
    </xf>
    <xf numFmtId="0" fontId="17" fillId="0" borderId="0" xfId="0" applyFont="1" applyAlignment="1">
      <alignment vertical="center"/>
    </xf>
    <xf numFmtId="0" fontId="42" fillId="0" borderId="0" xfId="0" applyFont="1"/>
    <xf numFmtId="0" fontId="23" fillId="0" borderId="0" xfId="0" applyFont="1" applyAlignment="1">
      <alignment vertical="center" wrapText="1"/>
    </xf>
    <xf numFmtId="0" fontId="7" fillId="0" borderId="1" xfId="0" applyFont="1" applyBorder="1"/>
    <xf numFmtId="0" fontId="7" fillId="0" borderId="4" xfId="0" applyFont="1" applyBorder="1"/>
    <xf numFmtId="0" fontId="7" fillId="0" borderId="0" xfId="0" applyFont="1" applyAlignment="1">
      <alignment horizontal="center"/>
    </xf>
    <xf numFmtId="0" fontId="23" fillId="0" borderId="0" xfId="0" applyFont="1" applyAlignment="1">
      <alignment vertical="center"/>
    </xf>
    <xf numFmtId="0" fontId="45" fillId="0" borderId="0" xfId="0" applyFont="1" applyAlignment="1">
      <alignment vertical="center"/>
    </xf>
    <xf numFmtId="0" fontId="21" fillId="0" borderId="0" xfId="0" applyFont="1" applyAlignment="1">
      <alignment vertical="center"/>
    </xf>
    <xf numFmtId="0" fontId="6" fillId="0" borderId="0" xfId="0" applyFont="1" applyAlignment="1">
      <alignment vertical="center"/>
    </xf>
    <xf numFmtId="0" fontId="8" fillId="6" borderId="0" xfId="0" applyFont="1" applyFill="1" applyAlignment="1">
      <alignment vertical="center" wrapText="1"/>
    </xf>
    <xf numFmtId="0" fontId="0" fillId="0" borderId="4" xfId="0" applyBorder="1"/>
    <xf numFmtId="0" fontId="51" fillId="0" borderId="0" xfId="0" applyFont="1" applyAlignment="1">
      <alignment vertical="center"/>
    </xf>
    <xf numFmtId="0" fontId="45" fillId="0" borderId="0" xfId="0" applyFont="1" applyAlignment="1">
      <alignment vertical="center" wrapText="1"/>
    </xf>
    <xf numFmtId="0" fontId="45" fillId="0" borderId="0" xfId="0" applyFont="1"/>
    <xf numFmtId="0" fontId="57" fillId="0" borderId="0" xfId="0" applyFont="1" applyAlignment="1">
      <alignment vertical="center"/>
    </xf>
    <xf numFmtId="0" fontId="54" fillId="0" borderId="0" xfId="0" applyFont="1" applyAlignment="1">
      <alignment vertical="center" wrapText="1"/>
    </xf>
    <xf numFmtId="0" fontId="0" fillId="0" borderId="0" xfId="0" applyAlignment="1">
      <alignment horizontal="left"/>
    </xf>
    <xf numFmtId="0" fontId="62" fillId="0" borderId="0" xfId="0" applyFont="1" applyAlignment="1">
      <alignment vertical="center"/>
    </xf>
    <xf numFmtId="0" fontId="63" fillId="0" borderId="0" xfId="0" applyFont="1" applyAlignment="1">
      <alignment vertical="center"/>
    </xf>
    <xf numFmtId="0" fontId="0" fillId="0" borderId="0" xfId="0" applyAlignment="1">
      <alignment vertical="center" wrapText="1"/>
    </xf>
    <xf numFmtId="0" fontId="64" fillId="0" borderId="0" xfId="0" applyFont="1" applyAlignment="1">
      <alignment vertical="center" wrapText="1"/>
    </xf>
    <xf numFmtId="0" fontId="62" fillId="0" borderId="0" xfId="0" applyFont="1"/>
    <xf numFmtId="0" fontId="63" fillId="0" borderId="0" xfId="0" applyFont="1" applyAlignment="1">
      <alignment horizontal="left"/>
    </xf>
    <xf numFmtId="0" fontId="64" fillId="0" borderId="0" xfId="0" applyFont="1" applyAlignment="1">
      <alignment vertical="center"/>
    </xf>
    <xf numFmtId="0" fontId="6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6" fillId="0" borderId="0" xfId="0" applyFont="1" applyAlignment="1">
      <alignment horizontal="center" vertical="center" wrapText="1"/>
    </xf>
    <xf numFmtId="0" fontId="0" fillId="0" borderId="0" xfId="0" applyAlignment="1">
      <alignment horizontal="left" vertical="center"/>
    </xf>
    <xf numFmtId="0" fontId="6" fillId="0" borderId="0" xfId="0" applyFont="1" applyAlignment="1">
      <alignment vertical="center" wrapText="1"/>
    </xf>
    <xf numFmtId="0" fontId="17" fillId="0" borderId="0" xfId="0" applyFont="1"/>
    <xf numFmtId="0" fontId="6" fillId="0" borderId="0" xfId="0" applyFont="1" applyAlignment="1">
      <alignment wrapText="1"/>
    </xf>
    <xf numFmtId="0" fontId="72" fillId="0" borderId="0" xfId="0" applyFont="1"/>
    <xf numFmtId="0" fontId="67" fillId="0" borderId="0" xfId="0" applyFont="1" applyAlignment="1">
      <alignment wrapText="1"/>
    </xf>
    <xf numFmtId="0" fontId="21" fillId="0" borderId="0" xfId="0" applyFont="1" applyAlignment="1">
      <alignment vertical="top"/>
    </xf>
    <xf numFmtId="0" fontId="63"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75" fillId="0" borderId="0" xfId="0" applyFont="1"/>
    <xf numFmtId="0" fontId="27" fillId="0" borderId="0" xfId="0" applyFont="1" applyAlignment="1">
      <alignment vertical="center" wrapText="1"/>
    </xf>
    <xf numFmtId="0" fontId="61" fillId="0" borderId="0" xfId="0" applyFont="1" applyAlignment="1">
      <alignment horizontal="center" vertical="center" wrapText="1"/>
    </xf>
    <xf numFmtId="0" fontId="54" fillId="0" borderId="0" xfId="0" applyFont="1" applyAlignment="1">
      <alignment horizontal="center" vertical="center" wrapText="1"/>
    </xf>
    <xf numFmtId="0" fontId="76" fillId="0" borderId="0" xfId="0" applyFont="1"/>
    <xf numFmtId="0" fontId="46" fillId="0" borderId="0" xfId="0" applyFont="1" applyAlignment="1">
      <alignment horizontal="center" vertical="center"/>
    </xf>
    <xf numFmtId="0" fontId="77" fillId="0" borderId="0" xfId="0" applyFont="1"/>
    <xf numFmtId="0" fontId="67"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0" xfId="0" applyFont="1" applyAlignment="1">
      <alignment vertical="center"/>
    </xf>
    <xf numFmtId="0" fontId="21" fillId="0" borderId="0" xfId="0" applyFont="1" applyAlignment="1">
      <alignment horizontal="left"/>
    </xf>
    <xf numFmtId="0" fontId="19" fillId="0" borderId="0" xfId="0" applyFont="1" applyAlignment="1">
      <alignment horizontal="left"/>
    </xf>
    <xf numFmtId="0" fontId="6" fillId="0" borderId="0" xfId="0" applyFont="1" applyAlignment="1">
      <alignment horizontal="left"/>
    </xf>
    <xf numFmtId="0" fontId="6" fillId="0" borderId="0" xfId="0" applyFont="1" applyAlignment="1">
      <alignment horizontal="center"/>
    </xf>
    <xf numFmtId="0" fontId="35" fillId="0" borderId="0" xfId="0" applyFont="1" applyAlignment="1">
      <alignment horizontal="center" vertical="center"/>
    </xf>
    <xf numFmtId="0" fontId="79" fillId="0" borderId="0" xfId="0" applyFont="1" applyAlignment="1">
      <alignment horizontal="left" vertical="center"/>
    </xf>
    <xf numFmtId="0" fontId="8" fillId="0" borderId="6" xfId="0" applyFont="1" applyBorder="1" applyAlignment="1">
      <alignment vertical="center" wrapText="1"/>
    </xf>
    <xf numFmtId="0" fontId="80" fillId="0" borderId="0" xfId="0" applyFont="1"/>
    <xf numFmtId="0" fontId="8" fillId="7" borderId="6" xfId="0" applyFont="1" applyFill="1" applyBorder="1" applyAlignment="1">
      <alignment vertical="center"/>
    </xf>
    <xf numFmtId="0" fontId="8" fillId="7"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4" borderId="6" xfId="0" applyFont="1" applyFill="1" applyBorder="1" applyAlignment="1">
      <alignment vertical="center"/>
    </xf>
    <xf numFmtId="0" fontId="8" fillId="0" borderId="1" xfId="0" applyFont="1" applyBorder="1" applyAlignment="1">
      <alignment vertical="center" wrapText="1" indent="3"/>
    </xf>
    <xf numFmtId="0" fontId="81" fillId="0" borderId="0" xfId="0" applyFont="1" applyAlignment="1">
      <alignment vertical="center"/>
    </xf>
    <xf numFmtId="0" fontId="25" fillId="0" borderId="0" xfId="0" applyFont="1"/>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0" fillId="9" borderId="8" xfId="0" applyFill="1" applyBorder="1" applyAlignment="1">
      <alignment vertical="center" wrapText="1"/>
    </xf>
    <xf numFmtId="0" fontId="0" fillId="9" borderId="3" xfId="0" applyFill="1" applyBorder="1" applyAlignment="1">
      <alignment vertical="center" wrapText="1"/>
    </xf>
    <xf numFmtId="0" fontId="0" fillId="9" borderId="7" xfId="0" applyFill="1" applyBorder="1" applyAlignment="1">
      <alignment vertical="center" wrapText="1"/>
    </xf>
    <xf numFmtId="0" fontId="0" fillId="9" borderId="11" xfId="0" applyFill="1" applyBorder="1" applyAlignment="1">
      <alignment vertical="center" wrapText="1"/>
    </xf>
    <xf numFmtId="0" fontId="0" fillId="9" borderId="10" xfId="0" applyFill="1" applyBorder="1" applyAlignment="1">
      <alignment vertical="center" wrapText="1"/>
    </xf>
    <xf numFmtId="0" fontId="0" fillId="9" borderId="9" xfId="0" applyFill="1" applyBorder="1" applyAlignment="1">
      <alignment vertical="center" wrapText="1"/>
    </xf>
    <xf numFmtId="0" fontId="85" fillId="0" borderId="0" xfId="0" applyFont="1" applyAlignment="1">
      <alignment horizontal="left" vertical="center"/>
    </xf>
    <xf numFmtId="0" fontId="21" fillId="0" borderId="0" xfId="0" applyFont="1" applyAlignment="1">
      <alignment horizontal="left" vertical="center"/>
    </xf>
    <xf numFmtId="0" fontId="84" fillId="0" borderId="0" xfId="8" applyFont="1" applyAlignment="1">
      <alignment vertical="center" wrapText="1"/>
    </xf>
    <xf numFmtId="0" fontId="83" fillId="0" borderId="0" xfId="8"/>
    <xf numFmtId="0" fontId="26" fillId="0" borderId="0" xfId="8" applyFont="1" applyAlignment="1">
      <alignment vertical="center" wrapText="1"/>
    </xf>
    <xf numFmtId="0" fontId="19" fillId="0" borderId="0" xfId="0" applyFont="1" applyAlignment="1">
      <alignment horizontal="left" vertical="center"/>
    </xf>
    <xf numFmtId="0" fontId="87" fillId="0" borderId="0" xfId="0" applyFont="1"/>
    <xf numFmtId="0" fontId="44" fillId="0" borderId="0" xfId="0" applyFont="1"/>
    <xf numFmtId="0" fontId="44" fillId="0" borderId="1" xfId="0" applyFont="1" applyBorder="1"/>
    <xf numFmtId="0" fontId="7" fillId="0" borderId="0" xfId="0" applyFont="1" applyAlignment="1">
      <alignment horizontal="center" wrapText="1"/>
    </xf>
    <xf numFmtId="0" fontId="44" fillId="0" borderId="0" xfId="0" applyFont="1" applyAlignment="1">
      <alignment horizontal="left" wrapText="1"/>
    </xf>
    <xf numFmtId="0" fontId="7" fillId="0" borderId="0" xfId="0" applyFont="1" applyAlignment="1">
      <alignment horizontal="left" wrapText="1"/>
    </xf>
    <xf numFmtId="0" fontId="7" fillId="0" borderId="0" xfId="0" applyFont="1" applyAlignment="1">
      <alignment horizontal="left" vertical="center"/>
    </xf>
    <xf numFmtId="0" fontId="7" fillId="0" borderId="0" xfId="0" applyFont="1" applyAlignment="1">
      <alignment horizontal="left" vertical="center" wrapText="1"/>
    </xf>
    <xf numFmtId="0" fontId="2" fillId="0" borderId="0" xfId="2">
      <alignment vertical="center"/>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7" fillId="0" borderId="0" xfId="2" applyFont="1" applyAlignment="1">
      <alignment horizontal="left" vertical="center" wrapText="1" indent="1"/>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89"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90" fillId="0" borderId="0" xfId="0" applyFont="1" applyAlignment="1">
      <alignment vertical="top"/>
    </xf>
    <xf numFmtId="0" fontId="91"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0" fontId="3" fillId="0" borderId="0" xfId="3" quotePrefix="1" applyFont="1" applyAlignment="1">
      <alignment horizontal="center" vertical="center"/>
    </xf>
    <xf numFmtId="0" fontId="74" fillId="0" borderId="0" xfId="12"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92" fillId="0" borderId="0" xfId="2" applyFont="1" applyAlignment="1">
      <alignment vertical="top"/>
    </xf>
    <xf numFmtId="0" fontId="93" fillId="0" borderId="0" xfId="0" applyFont="1" applyAlignment="1">
      <alignment vertical="top"/>
    </xf>
    <xf numFmtId="0" fontId="7" fillId="0" borderId="0" xfId="0" applyFont="1" applyAlignment="1">
      <alignment vertical="top"/>
    </xf>
    <xf numFmtId="0" fontId="0" fillId="7" borderId="0" xfId="0" applyFill="1"/>
    <xf numFmtId="0" fontId="0" fillId="7" borderId="0" xfId="0" applyFill="1" applyAlignment="1">
      <alignment horizontal="justify" vertical="center" wrapText="1"/>
    </xf>
    <xf numFmtId="0" fontId="0" fillId="7" borderId="0" xfId="0" applyFill="1" applyAlignment="1">
      <alignment horizontal="center" vertical="center" wrapText="1"/>
    </xf>
    <xf numFmtId="0" fontId="0" fillId="7" borderId="0" xfId="0" applyFill="1" applyAlignment="1">
      <alignment horizontal="center"/>
    </xf>
    <xf numFmtId="0" fontId="94" fillId="0" borderId="0" xfId="0" applyFont="1" applyAlignment="1">
      <alignment horizontal="left"/>
    </xf>
    <xf numFmtId="0" fontId="60" fillId="7" borderId="0" xfId="0" applyFont="1" applyFill="1"/>
    <xf numFmtId="0" fontId="60" fillId="7" borderId="0" xfId="0" applyFont="1" applyFill="1" applyAlignment="1">
      <alignment vertical="center" wrapText="1"/>
    </xf>
    <xf numFmtId="0" fontId="60" fillId="7" borderId="0" xfId="0" applyFont="1" applyFill="1" applyAlignment="1">
      <alignment vertical="center"/>
    </xf>
    <xf numFmtId="0" fontId="95" fillId="7" borderId="0" xfId="0" applyFont="1" applyFill="1"/>
    <xf numFmtId="0" fontId="35" fillId="7" borderId="0" xfId="0" applyFont="1" applyFill="1"/>
    <xf numFmtId="0" fontId="96" fillId="7" borderId="0" xfId="0" applyFont="1" applyFill="1" applyAlignment="1">
      <alignment horizontal="center" vertical="center" wrapText="1"/>
    </xf>
    <xf numFmtId="0" fontId="7" fillId="7" borderId="0" xfId="0" applyFont="1" applyFill="1"/>
    <xf numFmtId="0" fontId="35" fillId="0" borderId="0" xfId="0" applyFont="1"/>
    <xf numFmtId="0" fontId="94" fillId="7" borderId="0" xfId="0" applyFont="1" applyFill="1"/>
    <xf numFmtId="0" fontId="0" fillId="7" borderId="0" xfId="0" applyFill="1" applyAlignment="1">
      <alignment vertical="center" wrapText="1"/>
    </xf>
    <xf numFmtId="0" fontId="7" fillId="7" borderId="0" xfId="0" applyFont="1" applyFill="1" applyAlignment="1">
      <alignment vertical="center" wrapText="1"/>
    </xf>
    <xf numFmtId="0" fontId="7" fillId="7" borderId="0" xfId="0" applyFont="1" applyFill="1" applyAlignment="1">
      <alignment horizontal="center" vertical="center" wrapText="1"/>
    </xf>
    <xf numFmtId="0" fontId="7" fillId="7" borderId="0" xfId="0" quotePrefix="1" applyFont="1" applyFill="1" applyAlignment="1">
      <alignment vertical="center" wrapText="1"/>
    </xf>
    <xf numFmtId="0" fontId="7" fillId="0" borderId="0" xfId="0" applyFont="1" applyAlignment="1">
      <alignment vertical="center" wrapText="1"/>
    </xf>
    <xf numFmtId="0" fontId="97" fillId="0" borderId="0" xfId="13" applyFont="1" applyAlignment="1">
      <alignment vertical="center"/>
    </xf>
    <xf numFmtId="0" fontId="98" fillId="0" borderId="0" xfId="13" applyFont="1" applyAlignment="1">
      <alignment vertical="center" wrapText="1"/>
    </xf>
    <xf numFmtId="0" fontId="98" fillId="0" borderId="0" xfId="13" applyFont="1" applyAlignment="1">
      <alignment horizontal="left" vertical="center" indent="1"/>
    </xf>
    <xf numFmtId="0" fontId="19" fillId="0" borderId="0" xfId="13" applyFont="1" applyAlignment="1">
      <alignment horizontal="left" vertical="center" indent="1"/>
    </xf>
    <xf numFmtId="0" fontId="13" fillId="0" borderId="0" xfId="6" applyFill="1" applyBorder="1"/>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5" fillId="11" borderId="0" xfId="0" applyFont="1" applyFill="1"/>
    <xf numFmtId="0" fontId="16" fillId="11" borderId="0" xfId="6" applyFont="1" applyFill="1" applyBorder="1" applyAlignment="1"/>
    <xf numFmtId="0" fontId="5" fillId="11" borderId="0" xfId="0" quotePrefix="1" applyFont="1" applyFill="1"/>
    <xf numFmtId="0" fontId="13" fillId="7" borderId="0" xfId="6" applyFill="1" applyBorder="1" applyAlignment="1">
      <alignment horizontal="center" vertical="center"/>
    </xf>
    <xf numFmtId="0" fontId="0" fillId="7" borderId="0" xfId="0" applyFill="1" applyAlignment="1">
      <alignment horizontal="center" vertical="center"/>
    </xf>
    <xf numFmtId="0" fontId="13" fillId="7" borderId="0" xfId="6" applyFill="1" applyBorder="1"/>
    <xf numFmtId="0" fontId="19" fillId="7" borderId="0" xfId="0" applyFont="1" applyFill="1" applyAlignment="1">
      <alignment horizontal="center" vertical="center"/>
    </xf>
    <xf numFmtId="0" fontId="6" fillId="7" borderId="0" xfId="0" applyFont="1" applyFill="1"/>
    <xf numFmtId="0" fontId="13" fillId="7" borderId="0" xfId="6" applyFill="1" applyBorder="1" applyAlignment="1"/>
    <xf numFmtId="0" fontId="13" fillId="7" borderId="0" xfId="6" applyFill="1" applyBorder="1" applyAlignment="1">
      <alignment horizontal="left" vertical="center"/>
    </xf>
    <xf numFmtId="0" fontId="13" fillId="7" borderId="0" xfId="6" applyFill="1" applyBorder="1" applyAlignment="1">
      <alignment horizontal="left"/>
    </xf>
    <xf numFmtId="0" fontId="13" fillId="7" borderId="0" xfId="6" applyFill="1" applyBorder="1" applyAlignment="1">
      <alignment horizontal="left" wrapText="1"/>
    </xf>
    <xf numFmtId="0" fontId="0" fillId="7" borderId="0" xfId="0" applyFill="1" applyAlignment="1">
      <alignment horizontal="left" vertical="center"/>
    </xf>
    <xf numFmtId="0" fontId="102" fillId="7" borderId="0" xfId="0" applyFont="1" applyFill="1"/>
    <xf numFmtId="0" fontId="5" fillId="7" borderId="4" xfId="0" applyFont="1" applyFill="1" applyBorder="1"/>
    <xf numFmtId="0" fontId="100" fillId="7" borderId="4" xfId="6" applyFont="1" applyFill="1" applyBorder="1"/>
    <xf numFmtId="0" fontId="100" fillId="7" borderId="6" xfId="6" applyFont="1" applyFill="1" applyBorder="1"/>
    <xf numFmtId="0" fontId="0" fillId="11" borderId="1" xfId="0" applyFill="1" applyBorder="1" applyAlignment="1">
      <alignment horizontal="center" vertical="center" wrapText="1"/>
    </xf>
    <xf numFmtId="0" fontId="0" fillId="11" borderId="1" xfId="0" applyFill="1" applyBorder="1" applyAlignment="1">
      <alignment vertical="center" wrapText="1"/>
    </xf>
    <xf numFmtId="0" fontId="23" fillId="0" borderId="0" xfId="0" applyFont="1" applyAlignment="1">
      <alignment horizontal="left"/>
    </xf>
    <xf numFmtId="0" fontId="0" fillId="0" borderId="0" xfId="0" applyAlignment="1">
      <alignment horizontal="left" vertical="center" indent="1"/>
    </xf>
    <xf numFmtId="0" fontId="6" fillId="0" borderId="0" xfId="0" applyFont="1" applyAlignment="1">
      <alignment horizontal="left" vertical="center" indent="1"/>
    </xf>
    <xf numFmtId="0" fontId="32" fillId="0" borderId="0" xfId="0" applyFont="1"/>
    <xf numFmtId="0" fontId="7" fillId="11" borderId="1" xfId="0" applyFont="1" applyFill="1" applyBorder="1" applyAlignment="1">
      <alignment horizontal="center" vertical="center" wrapText="1"/>
    </xf>
    <xf numFmtId="0" fontId="7" fillId="11" borderId="1" xfId="0" applyFont="1" applyFill="1" applyBorder="1" applyAlignment="1">
      <alignment vertical="center" wrapText="1"/>
    </xf>
    <xf numFmtId="0" fontId="7" fillId="11" borderId="1" xfId="0" applyFont="1" applyFill="1" applyBorder="1" applyAlignment="1">
      <alignment horizontal="left" vertical="center" wrapText="1" indent="1"/>
    </xf>
    <xf numFmtId="0" fontId="7" fillId="11" borderId="13" xfId="0" applyFont="1" applyFill="1" applyBorder="1" applyAlignment="1">
      <alignment horizontal="center" vertical="center" wrapText="1"/>
    </xf>
    <xf numFmtId="0" fontId="7" fillId="11" borderId="6" xfId="0" applyFont="1" applyFill="1" applyBorder="1" applyAlignment="1">
      <alignment vertical="center" wrapText="1"/>
    </xf>
    <xf numFmtId="0" fontId="8" fillId="11" borderId="13" xfId="0" applyFont="1" applyFill="1" applyBorder="1" applyAlignment="1">
      <alignment horizontal="center" wrapText="1"/>
    </xf>
    <xf numFmtId="0" fontId="8" fillId="11" borderId="6" xfId="0" applyFont="1" applyFill="1" applyBorder="1" applyAlignment="1">
      <alignment wrapText="1"/>
    </xf>
    <xf numFmtId="0" fontId="7" fillId="11" borderId="1" xfId="0" applyFont="1" applyFill="1" applyBorder="1" applyAlignment="1">
      <alignment wrapText="1"/>
    </xf>
    <xf numFmtId="0" fontId="8" fillId="11" borderId="8" xfId="0" applyFont="1" applyFill="1" applyBorder="1" applyAlignment="1">
      <alignment wrapText="1"/>
    </xf>
    <xf numFmtId="0" fontId="7" fillId="11" borderId="6" xfId="0" applyFont="1" applyFill="1" applyBorder="1" applyAlignment="1">
      <alignment wrapText="1"/>
    </xf>
    <xf numFmtId="0" fontId="17" fillId="11" borderId="1" xfId="0" applyFont="1" applyFill="1" applyBorder="1" applyAlignment="1">
      <alignment horizontal="center" vertical="center" wrapText="1"/>
    </xf>
    <xf numFmtId="0" fontId="17" fillId="11" borderId="1" xfId="0" applyFont="1" applyFill="1" applyBorder="1" applyAlignment="1">
      <alignment vertical="center" wrapText="1"/>
    </xf>
    <xf numFmtId="0" fontId="8" fillId="11" borderId="1" xfId="0" applyFont="1" applyFill="1" applyBorder="1" applyAlignment="1">
      <alignment horizontal="center" vertical="center" wrapText="1"/>
    </xf>
    <xf numFmtId="0" fontId="8" fillId="11" borderId="7" xfId="0" applyFont="1" applyFill="1" applyBorder="1" applyAlignment="1">
      <alignment vertical="center" wrapText="1"/>
    </xf>
    <xf numFmtId="0" fontId="8" fillId="11" borderId="1" xfId="0" applyFont="1" applyFill="1" applyBorder="1" applyAlignment="1">
      <alignment horizontal="center" wrapText="1"/>
    </xf>
    <xf numFmtId="0" fontId="8" fillId="11" borderId="7" xfId="0" applyFont="1" applyFill="1" applyBorder="1" applyAlignment="1">
      <alignment wrapText="1"/>
    </xf>
    <xf numFmtId="0" fontId="7" fillId="11" borderId="7" xfId="0" applyFont="1" applyFill="1" applyBorder="1" applyAlignment="1">
      <alignment vertical="center" wrapText="1"/>
    </xf>
    <xf numFmtId="0" fontId="50" fillId="11" borderId="7" xfId="0" applyFont="1" applyFill="1" applyBorder="1" applyAlignment="1">
      <alignment vertical="center" wrapText="1"/>
    </xf>
    <xf numFmtId="0" fontId="50" fillId="11" borderId="1" xfId="0" applyFont="1" applyFill="1" applyBorder="1" applyAlignment="1">
      <alignment horizontal="center" vertical="center" wrapText="1"/>
    </xf>
    <xf numFmtId="0" fontId="8" fillId="11" borderId="1" xfId="0" applyFont="1" applyFill="1" applyBorder="1" applyAlignment="1">
      <alignment vertical="center" wrapText="1"/>
    </xf>
    <xf numFmtId="0" fontId="8" fillId="11" borderId="3" xfId="0" applyFont="1" applyFill="1" applyBorder="1" applyAlignment="1">
      <alignment vertical="center" wrapText="1"/>
    </xf>
    <xf numFmtId="0" fontId="8" fillId="11" borderId="13" xfId="0" applyFont="1" applyFill="1" applyBorder="1" applyAlignment="1">
      <alignment horizontal="center" vertical="center" wrapText="1"/>
    </xf>
    <xf numFmtId="0" fontId="8" fillId="11" borderId="12" xfId="0" applyFont="1" applyFill="1" applyBorder="1" applyAlignment="1">
      <alignment vertical="center" wrapText="1"/>
    </xf>
    <xf numFmtId="0" fontId="8" fillId="11" borderId="1" xfId="0" applyFont="1" applyFill="1" applyBorder="1" applyAlignment="1">
      <alignment horizontal="justify" vertical="center" wrapText="1"/>
    </xf>
    <xf numFmtId="0" fontId="7" fillId="11" borderId="1" xfId="0" applyFont="1" applyFill="1" applyBorder="1" applyAlignment="1">
      <alignment horizontal="justify" vertical="center" wrapText="1"/>
    </xf>
    <xf numFmtId="0" fontId="0" fillId="11" borderId="1" xfId="0" applyFill="1" applyBorder="1"/>
    <xf numFmtId="0" fontId="0" fillId="11" borderId="1" xfId="0" applyFill="1" applyBorder="1" applyAlignment="1">
      <alignment horizontal="center" vertical="center"/>
    </xf>
    <xf numFmtId="0" fontId="7" fillId="11" borderId="1" xfId="3" applyFont="1" applyFill="1" applyBorder="1" applyAlignment="1">
      <alignment horizontal="center" vertical="center" wrapText="1"/>
    </xf>
    <xf numFmtId="3" fontId="7" fillId="11" borderId="1" xfId="5" applyFont="1" applyFill="1" applyAlignment="1">
      <alignment horizontal="left" vertical="center" wrapText="1"/>
      <protection locked="0"/>
    </xf>
    <xf numFmtId="0" fontId="8" fillId="11" borderId="1" xfId="0" applyFont="1" applyFill="1" applyBorder="1" applyAlignment="1">
      <alignment horizontal="left" vertical="center" wrapText="1"/>
    </xf>
    <xf numFmtId="0" fontId="8" fillId="12" borderId="1" xfId="0" applyFont="1" applyFill="1" applyBorder="1" applyAlignment="1">
      <alignment wrapText="1"/>
    </xf>
    <xf numFmtId="0" fontId="8" fillId="11" borderId="1" xfId="0" applyFont="1" applyFill="1" applyBorder="1" applyAlignment="1">
      <alignment wrapText="1"/>
    </xf>
    <xf numFmtId="0" fontId="8" fillId="11" borderId="1" xfId="0" applyFont="1" applyFill="1" applyBorder="1" applyAlignment="1">
      <alignment horizontal="center" vertical="center"/>
    </xf>
    <xf numFmtId="0" fontId="8" fillId="11" borderId="1" xfId="0" applyFont="1" applyFill="1" applyBorder="1"/>
    <xf numFmtId="0" fontId="24" fillId="11" borderId="1" xfId="0" applyFont="1" applyFill="1" applyBorder="1" applyAlignment="1">
      <alignment horizontal="center" vertical="center"/>
    </xf>
    <xf numFmtId="0" fontId="24" fillId="11" borderId="1" xfId="0" applyFont="1" applyFill="1" applyBorder="1"/>
    <xf numFmtId="0" fontId="24" fillId="12" borderId="1" xfId="0" applyFont="1" applyFill="1" applyBorder="1"/>
    <xf numFmtId="0" fontId="104" fillId="0" borderId="0" xfId="6" applyFont="1" applyFill="1"/>
    <xf numFmtId="0" fontId="50" fillId="11" borderId="1" xfId="0" applyFont="1" applyFill="1" applyBorder="1" applyAlignment="1">
      <alignment vertical="center" wrapText="1"/>
    </xf>
    <xf numFmtId="0" fontId="7" fillId="11" borderId="1" xfId="0" applyFont="1" applyFill="1" applyBorder="1" applyAlignment="1">
      <alignment horizontal="center" vertical="center"/>
    </xf>
    <xf numFmtId="49" fontId="0" fillId="11" borderId="1" xfId="0" applyNumberFormat="1" applyFill="1" applyBorder="1" applyAlignment="1">
      <alignment horizontal="center" vertical="center"/>
    </xf>
    <xf numFmtId="0" fontId="6" fillId="11" borderId="1" xfId="0" applyFont="1" applyFill="1" applyBorder="1" applyAlignment="1">
      <alignment horizontal="center" vertical="center"/>
    </xf>
    <xf numFmtId="0" fontId="0" fillId="11" borderId="8" xfId="0" applyFill="1" applyBorder="1" applyAlignment="1">
      <alignment vertical="center" wrapText="1"/>
    </xf>
    <xf numFmtId="0" fontId="27" fillId="11" borderId="1" xfId="0" applyFont="1" applyFill="1" applyBorder="1" applyAlignment="1">
      <alignment vertical="center" wrapText="1"/>
    </xf>
    <xf numFmtId="0" fontId="6" fillId="11" borderId="1" xfId="0" applyFont="1" applyFill="1" applyBorder="1" applyAlignment="1">
      <alignment horizontal="center" vertical="center" wrapText="1"/>
    </xf>
    <xf numFmtId="0" fontId="6" fillId="11" borderId="1" xfId="0" applyFont="1" applyFill="1" applyBorder="1" applyAlignment="1">
      <alignment vertical="center" wrapText="1"/>
    </xf>
    <xf numFmtId="0" fontId="32" fillId="11" borderId="1" xfId="0" applyFont="1" applyFill="1" applyBorder="1" applyAlignment="1">
      <alignment vertical="center" wrapText="1"/>
    </xf>
    <xf numFmtId="0" fontId="16" fillId="11" borderId="1" xfId="0" applyFont="1" applyFill="1" applyBorder="1" applyAlignment="1">
      <alignment horizontal="center" vertical="center"/>
    </xf>
    <xf numFmtId="0" fontId="16" fillId="11" borderId="1" xfId="0" applyFont="1" applyFill="1" applyBorder="1" applyAlignment="1">
      <alignment horizontal="justify" vertical="center"/>
    </xf>
    <xf numFmtId="0" fontId="37" fillId="11" borderId="1" xfId="0" applyFont="1" applyFill="1" applyBorder="1" applyAlignment="1">
      <alignment horizontal="center" vertical="center"/>
    </xf>
    <xf numFmtId="0" fontId="37" fillId="11" borderId="1" xfId="0" applyFont="1" applyFill="1" applyBorder="1" applyAlignment="1">
      <alignment horizontal="justify" vertical="center"/>
    </xf>
    <xf numFmtId="0" fontId="16" fillId="11" borderId="1" xfId="0" applyFont="1" applyFill="1" applyBorder="1" applyAlignment="1">
      <alignment horizontal="justify" vertical="center" wrapText="1"/>
    </xf>
    <xf numFmtId="0" fontId="16" fillId="11" borderId="1" xfId="0" applyFont="1" applyFill="1" applyBorder="1" applyAlignment="1">
      <alignment vertical="center" wrapText="1"/>
    </xf>
    <xf numFmtId="0" fontId="37" fillId="11" borderId="1" xfId="0" applyFont="1" applyFill="1" applyBorder="1" applyAlignment="1">
      <alignment horizontal="justify" vertical="center" wrapText="1"/>
    </xf>
    <xf numFmtId="0" fontId="37" fillId="11" borderId="1" xfId="0" applyFont="1" applyFill="1" applyBorder="1" applyAlignment="1">
      <alignment vertical="center" wrapText="1"/>
    </xf>
    <xf numFmtId="0" fontId="105" fillId="11" borderId="1" xfId="0" applyFont="1" applyFill="1" applyBorder="1" applyAlignment="1">
      <alignment horizontal="center" vertical="center"/>
    </xf>
    <xf numFmtId="0" fontId="105" fillId="11" borderId="1" xfId="0" applyFont="1" applyFill="1" applyBorder="1" applyAlignment="1">
      <alignment horizontal="left" vertical="center" wrapText="1" indent="1"/>
    </xf>
    <xf numFmtId="0" fontId="0" fillId="11" borderId="1" xfId="0" applyFill="1" applyBorder="1" applyAlignment="1">
      <alignment vertical="center"/>
    </xf>
    <xf numFmtId="0" fontId="8" fillId="11" borderId="1" xfId="0" applyFont="1" applyFill="1" applyBorder="1" applyAlignment="1">
      <alignment vertical="center"/>
    </xf>
    <xf numFmtId="0" fontId="24" fillId="11" borderId="1" xfId="0" applyFont="1" applyFill="1" applyBorder="1" applyAlignment="1">
      <alignment vertical="center"/>
    </xf>
    <xf numFmtId="0" fontId="24" fillId="11" borderId="1" xfId="0" applyFont="1" applyFill="1" applyBorder="1" applyAlignment="1">
      <alignment horizontal="center" vertical="center" wrapText="1"/>
    </xf>
    <xf numFmtId="0" fontId="7" fillId="11" borderId="1" xfId="0" applyFont="1" applyFill="1" applyBorder="1" applyAlignment="1">
      <alignment vertical="center"/>
    </xf>
    <xf numFmtId="0" fontId="5" fillId="11" borderId="1" xfId="0" quotePrefix="1" applyFont="1" applyFill="1" applyBorder="1" applyAlignment="1">
      <alignment horizontal="center"/>
    </xf>
    <xf numFmtId="0" fontId="37" fillId="11" borderId="1" xfId="3" applyFont="1" applyFill="1" applyBorder="1" applyAlignment="1">
      <alignment horizontal="left" vertical="center" wrapText="1" indent="1"/>
    </xf>
    <xf numFmtId="0" fontId="5" fillId="11" borderId="1" xfId="0" applyFont="1" applyFill="1" applyBorder="1"/>
    <xf numFmtId="0" fontId="16" fillId="11" borderId="1" xfId="3" applyFont="1" applyFill="1" applyBorder="1" applyAlignment="1">
      <alignment horizontal="left" vertical="center" wrapText="1" indent="3"/>
    </xf>
    <xf numFmtId="0" fontId="5" fillId="11" borderId="1" xfId="0" quotePrefix="1" applyFont="1" applyFill="1" applyBorder="1" applyAlignment="1">
      <alignment horizontal="center" vertical="center"/>
    </xf>
    <xf numFmtId="3" fontId="16" fillId="11" borderId="1" xfId="5" applyFont="1" applyFill="1" applyAlignment="1">
      <alignment horizontal="center" vertical="center"/>
      <protection locked="0"/>
    </xf>
    <xf numFmtId="0" fontId="0" fillId="11" borderId="1" xfId="0" quotePrefix="1" applyFill="1" applyBorder="1" applyAlignment="1">
      <alignment horizontal="center" vertical="center"/>
    </xf>
    <xf numFmtId="0" fontId="7" fillId="11" borderId="1" xfId="3" applyFont="1" applyFill="1" applyBorder="1" applyAlignment="1">
      <alignment horizontal="left" vertical="center" wrapText="1" indent="1"/>
    </xf>
    <xf numFmtId="0" fontId="11" fillId="11" borderId="1" xfId="0" applyFont="1" applyFill="1" applyBorder="1" applyAlignment="1">
      <alignment vertical="center" wrapText="1"/>
    </xf>
    <xf numFmtId="0" fontId="7" fillId="11" borderId="1" xfId="7" applyFont="1" applyFill="1" applyBorder="1" applyAlignment="1">
      <alignment vertical="center" wrapText="1"/>
    </xf>
    <xf numFmtId="0" fontId="7" fillId="11" borderId="1" xfId="0" applyFont="1" applyFill="1" applyBorder="1" applyAlignment="1">
      <alignment horizontal="center"/>
    </xf>
    <xf numFmtId="0" fontId="7" fillId="11" borderId="1" xfId="0" quotePrefix="1" applyFont="1" applyFill="1" applyBorder="1" applyAlignment="1">
      <alignment wrapText="1"/>
    </xf>
    <xf numFmtId="0" fontId="7" fillId="11" borderId="1" xfId="0" applyFont="1" applyFill="1" applyBorder="1" applyAlignment="1">
      <alignment horizontal="justify" vertical="top"/>
    </xf>
    <xf numFmtId="0" fontId="7" fillId="11" borderId="1" xfId="7" applyFont="1" applyFill="1" applyBorder="1" applyAlignment="1">
      <alignment horizontal="justify" vertical="top"/>
    </xf>
    <xf numFmtId="0" fontId="17" fillId="11" borderId="1" xfId="0" applyFont="1" applyFill="1" applyBorder="1" applyAlignment="1">
      <alignment horizontal="justify" vertical="top"/>
    </xf>
    <xf numFmtId="0" fontId="7" fillId="11" borderId="0" xfId="0" applyFont="1" applyFill="1" applyAlignment="1">
      <alignment wrapText="1"/>
    </xf>
    <xf numFmtId="0" fontId="7" fillId="11" borderId="1" xfId="0" applyFont="1" applyFill="1" applyBorder="1" applyAlignment="1">
      <alignment horizontal="justify" vertical="center"/>
    </xf>
    <xf numFmtId="0" fontId="7" fillId="11" borderId="1" xfId="0" applyFont="1" applyFill="1" applyBorder="1" applyAlignment="1">
      <alignment horizontal="justify" vertical="top" wrapText="1"/>
    </xf>
    <xf numFmtId="0" fontId="7" fillId="11" borderId="1" xfId="7" applyFont="1" applyFill="1" applyBorder="1" applyAlignment="1">
      <alignment horizontal="justify" vertical="center"/>
    </xf>
    <xf numFmtId="0" fontId="17" fillId="11" borderId="1" xfId="0" applyFont="1" applyFill="1" applyBorder="1" applyAlignment="1">
      <alignment vertical="center"/>
    </xf>
    <xf numFmtId="0" fontId="17" fillId="11" borderId="1" xfId="0" applyFont="1" applyFill="1" applyBorder="1" applyAlignment="1">
      <alignment horizontal="justify" vertical="center"/>
    </xf>
    <xf numFmtId="0" fontId="7" fillId="11" borderId="1" xfId="0" applyFont="1" applyFill="1" applyBorder="1"/>
    <xf numFmtId="0" fontId="8" fillId="11" borderId="1" xfId="0" applyFont="1" applyFill="1" applyBorder="1" applyAlignment="1">
      <alignment horizontal="left" vertical="center" wrapText="1" indent="1"/>
    </xf>
    <xf numFmtId="0" fontId="8" fillId="11" borderId="8" xfId="0" applyFont="1" applyFill="1" applyBorder="1" applyAlignment="1">
      <alignment vertical="center" wrapText="1"/>
    </xf>
    <xf numFmtId="0" fontId="0" fillId="11" borderId="1" xfId="0" applyFill="1" applyBorder="1" applyAlignment="1">
      <alignment horizontal="justify" vertical="center" wrapText="1"/>
    </xf>
    <xf numFmtId="0" fontId="24" fillId="11" borderId="1" xfId="0" applyFont="1" applyFill="1" applyBorder="1" applyAlignment="1">
      <alignment vertical="center" wrapText="1"/>
    </xf>
    <xf numFmtId="0" fontId="99" fillId="10" borderId="0" xfId="0" applyFont="1" applyFill="1" applyAlignment="1">
      <alignment horizontal="center" vertical="center" wrapText="1"/>
    </xf>
    <xf numFmtId="0" fontId="0" fillId="11" borderId="1" xfId="0" applyFill="1" applyBorder="1" applyAlignment="1">
      <alignment horizontal="left" vertical="center" wrapText="1"/>
    </xf>
    <xf numFmtId="2" fontId="0" fillId="11" borderId="1" xfId="0" applyNumberFormat="1" applyFill="1" applyBorder="1" applyAlignment="1">
      <alignment horizontal="center" vertical="center"/>
    </xf>
    <xf numFmtId="0" fontId="0" fillId="11" borderId="7" xfId="0" applyFill="1" applyBorder="1" applyAlignment="1">
      <alignment vertical="center" wrapText="1"/>
    </xf>
    <xf numFmtId="0" fontId="55" fillId="11" borderId="1" xfId="0" applyFont="1" applyFill="1" applyBorder="1" applyAlignment="1">
      <alignment horizontal="center" vertical="center"/>
    </xf>
    <xf numFmtId="0" fontId="55" fillId="11" borderId="1" xfId="0" applyFont="1" applyFill="1" applyBorder="1" applyAlignment="1">
      <alignment wrapText="1"/>
    </xf>
    <xf numFmtId="0" fontId="108" fillId="0" borderId="0" xfId="0" applyFont="1" applyAlignment="1">
      <alignment vertical="center"/>
    </xf>
    <xf numFmtId="0" fontId="7" fillId="11" borderId="1" xfId="0" applyFont="1" applyFill="1" applyBorder="1" applyAlignment="1">
      <alignment horizontal="left" vertical="center" wrapText="1"/>
    </xf>
    <xf numFmtId="0" fontId="64" fillId="11" borderId="1" xfId="0" applyFont="1" applyFill="1" applyBorder="1" applyAlignment="1">
      <alignment horizontal="center" vertical="center" wrapText="1"/>
    </xf>
    <xf numFmtId="0" fontId="64" fillId="11" borderId="1" xfId="0" applyFont="1" applyFill="1" applyBorder="1" applyAlignment="1">
      <alignment vertical="center" wrapText="1"/>
    </xf>
    <xf numFmtId="0" fontId="65" fillId="11" borderId="1" xfId="0" applyFont="1" applyFill="1" applyBorder="1" applyAlignment="1">
      <alignment vertical="center" wrapText="1"/>
    </xf>
    <xf numFmtId="0" fontId="66" fillId="11" borderId="1" xfId="0" applyFont="1" applyFill="1" applyBorder="1" applyAlignment="1">
      <alignment horizontal="center" vertical="center" wrapText="1"/>
    </xf>
    <xf numFmtId="0" fontId="70" fillId="11" borderId="1" xfId="0" applyFont="1" applyFill="1" applyBorder="1" applyAlignment="1">
      <alignment horizontal="center" vertical="center" wrapText="1"/>
    </xf>
    <xf numFmtId="0" fontId="18" fillId="11" borderId="8" xfId="0" applyFont="1" applyFill="1" applyBorder="1" applyAlignment="1">
      <alignment wrapText="1"/>
    </xf>
    <xf numFmtId="0" fontId="70" fillId="11" borderId="13" xfId="0" applyFont="1" applyFill="1" applyBorder="1" applyAlignment="1">
      <alignment horizontal="center" vertical="center" wrapText="1"/>
    </xf>
    <xf numFmtId="0" fontId="69" fillId="11" borderId="6" xfId="0" applyFont="1" applyFill="1" applyBorder="1" applyAlignment="1">
      <alignment wrapText="1"/>
    </xf>
    <xf numFmtId="0" fontId="18" fillId="11" borderId="6" xfId="0" applyFont="1" applyFill="1" applyBorder="1" applyAlignment="1">
      <alignment wrapText="1"/>
    </xf>
    <xf numFmtId="0" fontId="110" fillId="11" borderId="13" xfId="0" applyFont="1" applyFill="1" applyBorder="1" applyAlignment="1">
      <alignment horizontal="center" vertical="center" wrapText="1"/>
    </xf>
    <xf numFmtId="0" fontId="111" fillId="11" borderId="6" xfId="0" applyFont="1" applyFill="1" applyBorder="1" applyAlignment="1">
      <alignment wrapText="1"/>
    </xf>
    <xf numFmtId="0" fontId="68" fillId="11" borderId="13" xfId="0" applyFont="1" applyFill="1" applyBorder="1" applyAlignment="1">
      <alignment horizontal="center" vertical="center" wrapText="1"/>
    </xf>
    <xf numFmtId="0" fontId="68" fillId="11" borderId="6" xfId="0" applyFont="1" applyFill="1" applyBorder="1" applyAlignment="1">
      <alignment wrapText="1"/>
    </xf>
    <xf numFmtId="0" fontId="11" fillId="11" borderId="13" xfId="0" applyFont="1" applyFill="1" applyBorder="1" applyAlignment="1">
      <alignment horizontal="center" vertical="center" wrapText="1"/>
    </xf>
    <xf numFmtId="0" fontId="11" fillId="11" borderId="6" xfId="0" applyFont="1" applyFill="1" applyBorder="1" applyAlignment="1">
      <alignment wrapText="1"/>
    </xf>
    <xf numFmtId="0" fontId="24" fillId="11" borderId="13" xfId="0" applyFont="1" applyFill="1" applyBorder="1" applyAlignment="1">
      <alignment horizontal="center" vertical="center" wrapText="1"/>
    </xf>
    <xf numFmtId="0" fontId="50" fillId="11" borderId="6" xfId="0" applyFont="1" applyFill="1" applyBorder="1" applyAlignment="1">
      <alignment wrapText="1"/>
    </xf>
    <xf numFmtId="0" fontId="0" fillId="11" borderId="8" xfId="0" applyFill="1" applyBorder="1" applyAlignment="1">
      <alignment wrapText="1"/>
    </xf>
    <xf numFmtId="0" fontId="0" fillId="11" borderId="1" xfId="0" applyFill="1" applyBorder="1" applyAlignment="1">
      <alignment wrapText="1"/>
    </xf>
    <xf numFmtId="0" fontId="6" fillId="7" borderId="0" xfId="0" applyFont="1" applyFill="1" applyAlignment="1">
      <alignment horizontal="center" vertical="center" wrapText="1"/>
    </xf>
    <xf numFmtId="0" fontId="6" fillId="11" borderId="9" xfId="0" applyFont="1" applyFill="1" applyBorder="1" applyAlignment="1">
      <alignment wrapText="1"/>
    </xf>
    <xf numFmtId="0" fontId="0" fillId="11" borderId="16" xfId="0" applyFill="1" applyBorder="1" applyAlignment="1">
      <alignment wrapText="1"/>
    </xf>
    <xf numFmtId="0" fontId="7" fillId="11" borderId="8" xfId="0" applyFont="1" applyFill="1" applyBorder="1" applyAlignment="1">
      <alignment horizontal="left" vertical="center" wrapText="1"/>
    </xf>
    <xf numFmtId="0" fontId="0" fillId="11" borderId="17" xfId="0" applyFill="1" applyBorder="1" applyAlignment="1">
      <alignment wrapText="1"/>
    </xf>
    <xf numFmtId="0" fontId="71" fillId="11" borderId="8" xfId="0" applyFont="1" applyFill="1" applyBorder="1" applyAlignment="1">
      <alignment horizontal="left" vertical="center" wrapText="1" indent="3"/>
    </xf>
    <xf numFmtId="0" fontId="0" fillId="11" borderId="13" xfId="0" applyFill="1" applyBorder="1" applyAlignment="1">
      <alignment wrapText="1"/>
    </xf>
    <xf numFmtId="0" fontId="8" fillId="11" borderId="13" xfId="0" applyFont="1" applyFill="1" applyBorder="1" applyAlignment="1">
      <alignment horizontal="center" vertical="center"/>
    </xf>
    <xf numFmtId="0" fontId="24" fillId="11" borderId="6" xfId="0" applyFont="1" applyFill="1" applyBorder="1" applyAlignment="1">
      <alignment wrapText="1"/>
    </xf>
    <xf numFmtId="0" fontId="24" fillId="12" borderId="6" xfId="0" applyFont="1" applyFill="1" applyBorder="1" applyAlignment="1">
      <alignment wrapText="1"/>
    </xf>
    <xf numFmtId="0" fontId="50" fillId="12" borderId="6" xfId="0" applyFont="1" applyFill="1" applyBorder="1" applyAlignment="1">
      <alignment wrapText="1"/>
    </xf>
    <xf numFmtId="0" fontId="6" fillId="11" borderId="1" xfId="0" applyFont="1" applyFill="1" applyBorder="1" applyAlignment="1">
      <alignment vertical="center"/>
    </xf>
    <xf numFmtId="0" fontId="73" fillId="11" borderId="8" xfId="0" applyFont="1" applyFill="1" applyBorder="1" applyAlignment="1">
      <alignment horizontal="left" vertical="center" wrapText="1" indent="3"/>
    </xf>
    <xf numFmtId="0" fontId="2" fillId="11" borderId="1" xfId="0" applyFont="1" applyFill="1" applyBorder="1" applyAlignment="1">
      <alignment vertical="center" wrapText="1"/>
    </xf>
    <xf numFmtId="0" fontId="34" fillId="11" borderId="1" xfId="0" applyFont="1" applyFill="1" applyBorder="1" applyAlignment="1">
      <alignment vertical="center" wrapText="1"/>
    </xf>
    <xf numFmtId="0" fontId="0" fillId="11" borderId="1" xfId="0" applyFill="1" applyBorder="1" applyAlignment="1">
      <alignment horizontal="center"/>
    </xf>
    <xf numFmtId="0" fontId="27" fillId="7" borderId="0" xfId="0" applyFont="1" applyFill="1"/>
    <xf numFmtId="0" fontId="11" fillId="11" borderId="1" xfId="0" applyFont="1" applyFill="1" applyBorder="1" applyAlignment="1">
      <alignment horizontal="left" vertical="center" wrapText="1"/>
    </xf>
    <xf numFmtId="0" fontId="6" fillId="11" borderId="16" xfId="0" applyFont="1" applyFill="1" applyBorder="1" applyAlignment="1">
      <alignment horizontal="center" vertical="center"/>
    </xf>
    <xf numFmtId="0" fontId="6" fillId="11" borderId="1" xfId="0" applyFont="1" applyFill="1" applyBorder="1" applyAlignment="1">
      <alignment horizontal="left" vertical="center" wrapText="1"/>
    </xf>
    <xf numFmtId="0" fontId="6" fillId="11" borderId="16" xfId="0" applyFont="1" applyFill="1" applyBorder="1" applyAlignment="1">
      <alignment horizontal="left" vertical="center" wrapText="1"/>
    </xf>
    <xf numFmtId="0" fontId="6" fillId="11" borderId="19" xfId="0" applyFont="1" applyFill="1" applyBorder="1" applyAlignment="1">
      <alignment horizontal="center" vertical="center"/>
    </xf>
    <xf numFmtId="0" fontId="8" fillId="11" borderId="20" xfId="0" applyFont="1" applyFill="1" applyBorder="1" applyAlignment="1">
      <alignment wrapText="1"/>
    </xf>
    <xf numFmtId="0" fontId="11" fillId="11" borderId="8" xfId="0" applyFont="1" applyFill="1" applyBorder="1" applyAlignment="1">
      <alignment horizontal="left" vertical="center" wrapText="1"/>
    </xf>
    <xf numFmtId="0" fontId="112" fillId="0" borderId="0" xfId="0" applyFont="1" applyAlignment="1">
      <alignment horizontal="left" vertical="center" wrapText="1"/>
    </xf>
    <xf numFmtId="0" fontId="8" fillId="11" borderId="13" xfId="0" applyFont="1" applyFill="1" applyBorder="1" applyAlignment="1">
      <alignment vertical="center" wrapText="1"/>
    </xf>
    <xf numFmtId="0" fontId="69" fillId="11" borderId="13" xfId="0" applyFont="1" applyFill="1" applyBorder="1" applyAlignment="1">
      <alignment vertical="center"/>
    </xf>
    <xf numFmtId="0" fontId="69" fillId="11" borderId="6" xfId="0" applyFont="1" applyFill="1" applyBorder="1" applyAlignment="1">
      <alignment horizontal="center" vertical="center" wrapText="1"/>
    </xf>
    <xf numFmtId="0" fontId="69" fillId="11" borderId="6" xfId="0" applyFont="1" applyFill="1" applyBorder="1" applyAlignment="1">
      <alignment vertical="center" wrapText="1"/>
    </xf>
    <xf numFmtId="0" fontId="7" fillId="11" borderId="1" xfId="2" applyFont="1" applyFill="1" applyBorder="1" applyAlignment="1">
      <alignment horizontal="center" vertical="center"/>
    </xf>
    <xf numFmtId="0" fontId="7" fillId="11" borderId="1" xfId="2" applyFont="1" applyFill="1" applyBorder="1" applyAlignment="1">
      <alignment horizontal="left" vertical="center" wrapText="1"/>
    </xf>
    <xf numFmtId="0" fontId="7" fillId="7" borderId="6"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99" fillId="7" borderId="0" xfId="0" applyFont="1" applyFill="1"/>
    <xf numFmtId="0" fontId="103" fillId="7" borderId="0" xfId="0" applyFont="1" applyFill="1"/>
    <xf numFmtId="0" fontId="103" fillId="7" borderId="0" xfId="0" applyFont="1" applyFill="1" applyAlignment="1">
      <alignment horizontal="center"/>
    </xf>
    <xf numFmtId="0" fontId="8" fillId="12" borderId="6" xfId="0" applyFont="1" applyFill="1" applyBorder="1"/>
    <xf numFmtId="0" fontId="8" fillId="12" borderId="13" xfId="0" applyFont="1" applyFill="1" applyBorder="1" applyAlignment="1">
      <alignment horizontal="center" vertical="center"/>
    </xf>
    <xf numFmtId="0" fontId="8" fillId="11" borderId="6" xfId="0" applyFont="1" applyFill="1" applyBorder="1"/>
    <xf numFmtId="0" fontId="7" fillId="11" borderId="1" xfId="9" applyFont="1" applyFill="1" applyBorder="1" applyAlignment="1">
      <alignment horizontal="center" vertical="center" wrapText="1"/>
    </xf>
    <xf numFmtId="0" fontId="7" fillId="11" borderId="1" xfId="9" applyFont="1" applyFill="1" applyBorder="1" applyAlignment="1">
      <alignment horizontal="left" vertical="center" wrapText="1"/>
    </xf>
    <xf numFmtId="0" fontId="7" fillId="11" borderId="1" xfId="9" applyFont="1" applyFill="1" applyBorder="1" applyAlignment="1">
      <alignment vertical="center" wrapText="1"/>
    </xf>
    <xf numFmtId="0" fontId="7" fillId="11" borderId="1" xfId="9" quotePrefix="1" applyFont="1" applyFill="1" applyBorder="1" applyAlignment="1">
      <alignment horizontal="center" vertical="center" wrapText="1"/>
    </xf>
    <xf numFmtId="0" fontId="86" fillId="11" borderId="1" xfId="9" applyFont="1" applyFill="1" applyBorder="1"/>
    <xf numFmtId="0" fontId="7" fillId="11" borderId="1" xfId="9" applyFont="1" applyFill="1" applyBorder="1"/>
    <xf numFmtId="0" fontId="7" fillId="11" borderId="1" xfId="0" applyFont="1" applyFill="1" applyBorder="1" applyAlignment="1">
      <alignment horizontal="left" indent="2"/>
    </xf>
    <xf numFmtId="0" fontId="7" fillId="11" borderId="1" xfId="0" applyFont="1" applyFill="1" applyBorder="1" applyAlignment="1">
      <alignment horizontal="left" wrapText="1" indent="2"/>
    </xf>
    <xf numFmtId="0" fontId="7" fillId="11" borderId="1" xfId="0" applyFont="1" applyFill="1" applyBorder="1" applyAlignment="1">
      <alignment horizontal="left" indent="4"/>
    </xf>
    <xf numFmtId="0" fontId="103" fillId="0" borderId="0" xfId="0" applyFont="1"/>
    <xf numFmtId="0" fontId="7" fillId="11" borderId="0" xfId="0" applyFont="1" applyFill="1"/>
    <xf numFmtId="0" fontId="7" fillId="11" borderId="1" xfId="0" applyFont="1" applyFill="1" applyBorder="1" applyAlignment="1">
      <alignment horizontal="left" wrapText="1"/>
    </xf>
    <xf numFmtId="0" fontId="17" fillId="11" borderId="1" xfId="0" applyFont="1" applyFill="1" applyBorder="1"/>
    <xf numFmtId="0" fontId="17" fillId="11" borderId="1" xfId="0" applyFont="1" applyFill="1" applyBorder="1" applyAlignment="1">
      <alignment horizontal="left" indent="1"/>
    </xf>
    <xf numFmtId="0" fontId="17" fillId="11" borderId="1" xfId="3" quotePrefix="1" applyFont="1" applyFill="1" applyBorder="1" applyAlignment="1">
      <alignment horizontal="center" vertical="center"/>
    </xf>
    <xf numFmtId="0" fontId="17" fillId="11" borderId="16" xfId="3" applyFont="1" applyFill="1" applyBorder="1" applyAlignment="1">
      <alignment horizontal="left" vertical="center" wrapText="1" indent="1"/>
    </xf>
    <xf numFmtId="0" fontId="7" fillId="11" borderId="1" xfId="3" quotePrefix="1" applyFont="1" applyFill="1" applyBorder="1" applyAlignment="1">
      <alignment horizontal="center" vertical="center"/>
    </xf>
    <xf numFmtId="0" fontId="7" fillId="11" borderId="8" xfId="3" applyFont="1" applyFill="1" applyBorder="1" applyAlignment="1">
      <alignment horizontal="left" vertical="center" wrapText="1" indent="2"/>
    </xf>
    <xf numFmtId="0" fontId="7" fillId="11" borderId="11" xfId="3" applyFont="1" applyFill="1" applyBorder="1" applyAlignment="1">
      <alignment horizontal="left" vertical="center" wrapText="1" indent="3"/>
    </xf>
    <xf numFmtId="0" fontId="88" fillId="11" borderId="11" xfId="3" applyFont="1" applyFill="1" applyBorder="1" applyAlignment="1">
      <alignment horizontal="left" vertical="center" wrapText="1" indent="3"/>
    </xf>
    <xf numFmtId="3" fontId="7" fillId="11" borderId="1" xfId="5" applyFont="1" applyFill="1" applyAlignment="1">
      <alignment horizontal="center" vertical="center"/>
      <protection locked="0"/>
    </xf>
    <xf numFmtId="3" fontId="44" fillId="11" borderId="1" xfId="5" applyFont="1" applyFill="1" applyAlignment="1">
      <alignment horizontal="center" vertical="center"/>
      <protection locked="0"/>
    </xf>
    <xf numFmtId="3" fontId="44" fillId="11" borderId="8" xfId="5" applyFont="1" applyFill="1" applyBorder="1" applyAlignment="1">
      <alignment horizontal="center" vertical="center"/>
      <protection locked="0"/>
    </xf>
    <xf numFmtId="3" fontId="7" fillId="11" borderId="8" xfId="5" applyFont="1" applyFill="1" applyBorder="1" applyAlignment="1">
      <alignment horizontal="center" vertical="center"/>
      <protection locked="0"/>
    </xf>
    <xf numFmtId="0" fontId="17" fillId="11" borderId="9" xfId="3" applyFont="1" applyFill="1" applyBorder="1" applyAlignment="1">
      <alignment horizontal="left" vertical="center" wrapText="1" indent="1"/>
    </xf>
    <xf numFmtId="0" fontId="7" fillId="11" borderId="3" xfId="3" applyFont="1" applyFill="1" applyBorder="1" applyAlignment="1">
      <alignment horizontal="left" vertical="center" wrapText="1" indent="2"/>
    </xf>
    <xf numFmtId="0" fontId="7" fillId="11" borderId="10" xfId="3" applyFont="1" applyFill="1" applyBorder="1" applyAlignment="1">
      <alignment horizontal="left" vertical="center" wrapText="1" indent="3"/>
    </xf>
    <xf numFmtId="0" fontId="17" fillId="11" borderId="1" xfId="3" applyFont="1" applyFill="1" applyBorder="1" applyAlignment="1">
      <alignment horizontal="left" vertical="center" wrapText="1" indent="1"/>
    </xf>
    <xf numFmtId="0" fontId="12" fillId="0" borderId="0" xfId="0" applyFont="1" applyAlignment="1">
      <alignment vertical="top" wrapText="1"/>
    </xf>
    <xf numFmtId="0" fontId="23" fillId="0" borderId="0" xfId="0" applyFont="1" applyAlignment="1">
      <alignment horizontal="center" vertical="center" wrapText="1"/>
    </xf>
    <xf numFmtId="0" fontId="0" fillId="14" borderId="0" xfId="0" applyFill="1"/>
    <xf numFmtId="0" fontId="101" fillId="14" borderId="0" xfId="0" applyFont="1" applyFill="1"/>
    <xf numFmtId="0" fontId="5" fillId="14" borderId="0" xfId="0" applyFont="1" applyFill="1"/>
    <xf numFmtId="0" fontId="101" fillId="14" borderId="0" xfId="6" applyFont="1" applyFill="1" applyBorder="1" applyAlignment="1"/>
    <xf numFmtId="0" fontId="100" fillId="14" borderId="0" xfId="6" applyFont="1" applyFill="1" applyBorder="1"/>
    <xf numFmtId="0" fontId="104" fillId="14" borderId="0" xfId="6" applyFont="1" applyFill="1"/>
    <xf numFmtId="0" fontId="16" fillId="14" borderId="0" xfId="0" applyFont="1" applyFill="1"/>
    <xf numFmtId="0" fontId="103" fillId="14" borderId="1" xfId="0" applyFont="1" applyFill="1" applyBorder="1" applyAlignment="1">
      <alignment horizontal="center" vertical="center" wrapText="1"/>
    </xf>
    <xf numFmtId="14" fontId="103" fillId="14" borderId="1" xfId="0" applyNumberFormat="1" applyFont="1" applyFill="1" applyBorder="1" applyAlignment="1">
      <alignment horizontal="center" vertical="center" wrapText="1"/>
    </xf>
    <xf numFmtId="0" fontId="11" fillId="14" borderId="1" xfId="0" applyFont="1" applyFill="1" applyBorder="1" applyAlignment="1">
      <alignment horizontal="center" vertical="center" wrapText="1"/>
    </xf>
    <xf numFmtId="0" fontId="6" fillId="14" borderId="1" xfId="0" applyFont="1" applyFill="1" applyBorder="1" applyAlignment="1">
      <alignment vertical="center" wrapText="1"/>
    </xf>
    <xf numFmtId="0" fontId="11" fillId="14" borderId="13" xfId="0" applyFont="1" applyFill="1" applyBorder="1" applyAlignment="1">
      <alignment horizontal="center" vertical="center" wrapText="1"/>
    </xf>
    <xf numFmtId="0" fontId="13" fillId="14" borderId="0" xfId="6" applyFill="1"/>
    <xf numFmtId="0" fontId="103" fillId="14" borderId="1" xfId="0" applyFont="1" applyFill="1" applyBorder="1" applyAlignment="1">
      <alignment horizontal="center"/>
    </xf>
    <xf numFmtId="0" fontId="103" fillId="14" borderId="1" xfId="3" applyFont="1" applyFill="1" applyBorder="1" applyAlignment="1">
      <alignment horizontal="center" vertical="center"/>
    </xf>
    <xf numFmtId="0" fontId="103" fillId="15" borderId="1" xfId="0" applyFont="1" applyFill="1" applyBorder="1" applyAlignment="1">
      <alignment horizontal="center" vertical="center" wrapText="1"/>
    </xf>
    <xf numFmtId="0" fontId="103" fillId="14" borderId="16" xfId="0" applyFont="1" applyFill="1" applyBorder="1" applyAlignment="1">
      <alignment horizontal="center" vertical="center" wrapText="1"/>
    </xf>
    <xf numFmtId="0" fontId="0" fillId="14" borderId="0" xfId="0" applyFill="1" applyAlignment="1">
      <alignment horizontal="center"/>
    </xf>
    <xf numFmtId="0" fontId="6" fillId="14" borderId="8" xfId="0" applyFont="1" applyFill="1" applyBorder="1" applyAlignment="1">
      <alignment vertical="center" wrapText="1"/>
    </xf>
    <xf numFmtId="0" fontId="34" fillId="14" borderId="1" xfId="0" applyFont="1" applyFill="1" applyBorder="1" applyAlignment="1">
      <alignment vertical="center" wrapText="1"/>
    </xf>
    <xf numFmtId="0" fontId="113" fillId="14" borderId="1" xfId="0" applyFont="1" applyFill="1" applyBorder="1" applyAlignment="1">
      <alignment vertical="center" wrapText="1"/>
    </xf>
    <xf numFmtId="0" fontId="103" fillId="14" borderId="1" xfId="0" applyFont="1" applyFill="1" applyBorder="1" applyAlignment="1">
      <alignment vertical="center" wrapText="1"/>
    </xf>
    <xf numFmtId="0" fontId="103" fillId="14" borderId="1" xfId="0" applyFont="1" applyFill="1" applyBorder="1" applyAlignment="1">
      <alignment horizontal="center" vertical="center"/>
    </xf>
    <xf numFmtId="0" fontId="103" fillId="14" borderId="8" xfId="0" applyFont="1" applyFill="1" applyBorder="1" applyAlignment="1">
      <alignment horizontal="center" vertical="center"/>
    </xf>
    <xf numFmtId="0" fontId="103" fillId="14" borderId="1" xfId="0" applyFont="1" applyFill="1" applyBorder="1" applyAlignment="1">
      <alignment vertical="top" wrapText="1"/>
    </xf>
    <xf numFmtId="0" fontId="99" fillId="14" borderId="1" xfId="0" applyFont="1" applyFill="1" applyBorder="1" applyAlignment="1">
      <alignment horizontal="center" vertical="center" wrapText="1"/>
    </xf>
    <xf numFmtId="0" fontId="103" fillId="14" borderId="8"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03" fillId="14" borderId="7" xfId="0" applyFont="1" applyFill="1" applyBorder="1" applyAlignment="1">
      <alignment vertical="center" wrapText="1"/>
    </xf>
    <xf numFmtId="0" fontId="101" fillId="14" borderId="1" xfId="0" applyFont="1" applyFill="1" applyBorder="1" applyAlignment="1">
      <alignment horizontal="center" vertical="center" wrapText="1"/>
    </xf>
    <xf numFmtId="0" fontId="101" fillId="14" borderId="13" xfId="0" applyFont="1" applyFill="1" applyBorder="1" applyAlignment="1">
      <alignment horizontal="center" vertical="center" wrapText="1"/>
    </xf>
    <xf numFmtId="0" fontId="103" fillId="14" borderId="8" xfId="0" applyFont="1" applyFill="1" applyBorder="1" applyAlignment="1">
      <alignment horizontal="center"/>
    </xf>
    <xf numFmtId="0" fontId="0" fillId="14" borderId="1" xfId="0" applyFill="1" applyBorder="1"/>
    <xf numFmtId="0" fontId="109" fillId="14" borderId="16" xfId="0" applyFont="1" applyFill="1" applyBorder="1" applyAlignment="1">
      <alignment horizontal="center" vertical="center" wrapText="1"/>
    </xf>
    <xf numFmtId="0" fontId="109" fillId="14" borderId="9" xfId="0" applyFont="1" applyFill="1" applyBorder="1" applyAlignment="1">
      <alignment horizontal="center" vertical="center" wrapText="1"/>
    </xf>
    <xf numFmtId="0" fontId="109" fillId="14" borderId="3" xfId="0" applyFont="1" applyFill="1" applyBorder="1" applyAlignment="1">
      <alignment vertical="center" wrapText="1"/>
    </xf>
    <xf numFmtId="0" fontId="109" fillId="14" borderId="8" xfId="0" applyFont="1" applyFill="1" applyBorder="1" applyAlignment="1">
      <alignment vertical="center" wrapText="1"/>
    </xf>
    <xf numFmtId="0" fontId="109" fillId="14" borderId="17" xfId="0" applyFont="1" applyFill="1" applyBorder="1" applyAlignment="1">
      <alignment horizontal="center" vertical="center" wrapText="1"/>
    </xf>
    <xf numFmtId="0" fontId="109" fillId="14" borderId="2" xfId="0" applyFont="1" applyFill="1" applyBorder="1" applyAlignment="1">
      <alignment horizontal="center" vertical="center" wrapText="1"/>
    </xf>
    <xf numFmtId="0" fontId="109" fillId="14" borderId="8" xfId="0" applyFont="1" applyFill="1" applyBorder="1" applyAlignment="1">
      <alignment horizontal="center" vertical="center" wrapText="1"/>
    </xf>
    <xf numFmtId="0" fontId="109" fillId="14" borderId="13" xfId="0" applyFont="1" applyFill="1" applyBorder="1" applyAlignment="1">
      <alignment horizontal="center" vertical="center" wrapText="1"/>
    </xf>
    <xf numFmtId="0" fontId="109" fillId="14" borderId="12" xfId="0" applyFont="1" applyFill="1" applyBorder="1" applyAlignment="1">
      <alignment horizontal="center" vertical="center" wrapText="1"/>
    </xf>
    <xf numFmtId="0" fontId="109" fillId="14" borderId="1" xfId="0" applyFont="1" applyFill="1" applyBorder="1" applyAlignment="1">
      <alignment horizontal="center" vertical="center" wrapText="1"/>
    </xf>
    <xf numFmtId="0" fontId="109" fillId="14" borderId="7" xfId="0" applyFont="1" applyFill="1" applyBorder="1" applyAlignment="1">
      <alignment horizontal="center" vertical="center" wrapText="1"/>
    </xf>
    <xf numFmtId="0" fontId="64" fillId="14" borderId="0" xfId="0" applyFont="1" applyFill="1" applyAlignment="1">
      <alignment vertical="center" wrapText="1"/>
    </xf>
    <xf numFmtId="0" fontId="99" fillId="14" borderId="8" xfId="0" applyFont="1" applyFill="1" applyBorder="1" applyAlignment="1">
      <alignment horizontal="center" vertical="center"/>
    </xf>
    <xf numFmtId="0" fontId="99" fillId="14" borderId="1" xfId="0" applyFont="1" applyFill="1" applyBorder="1" applyAlignment="1">
      <alignment horizontal="center" vertical="center"/>
    </xf>
    <xf numFmtId="9" fontId="103" fillId="14" borderId="1" xfId="0" applyNumberFormat="1" applyFont="1" applyFill="1" applyBorder="1" applyAlignment="1">
      <alignment horizontal="center" vertical="center" wrapText="1"/>
    </xf>
    <xf numFmtId="9" fontId="103" fillId="14" borderId="8" xfId="0" applyNumberFormat="1" applyFont="1" applyFill="1" applyBorder="1" applyAlignment="1">
      <alignment horizontal="center" vertical="center" wrapText="1"/>
    </xf>
    <xf numFmtId="0" fontId="99" fillId="14" borderId="1" xfId="0" applyFont="1" applyFill="1" applyBorder="1"/>
    <xf numFmtId="0" fontId="103" fillId="14" borderId="8" xfId="0" applyFont="1" applyFill="1" applyBorder="1"/>
    <xf numFmtId="0" fontId="99" fillId="14" borderId="8" xfId="0" applyFont="1" applyFill="1" applyBorder="1"/>
    <xf numFmtId="0" fontId="103" fillId="14" borderId="13" xfId="0" applyFont="1" applyFill="1" applyBorder="1" applyAlignment="1">
      <alignment horizontal="center" vertical="center" wrapText="1"/>
    </xf>
    <xf numFmtId="0" fontId="103" fillId="14" borderId="16" xfId="0" applyFont="1" applyFill="1" applyBorder="1" applyAlignment="1">
      <alignment vertical="center" wrapText="1"/>
    </xf>
    <xf numFmtId="0" fontId="113" fillId="14" borderId="1" xfId="0" applyFont="1" applyFill="1" applyBorder="1" applyAlignment="1">
      <alignment horizontal="center" vertical="center" wrapText="1"/>
    </xf>
    <xf numFmtId="0" fontId="103" fillId="14" borderId="4" xfId="0" applyFont="1" applyFill="1" applyBorder="1" applyAlignment="1">
      <alignment wrapText="1"/>
    </xf>
    <xf numFmtId="0" fontId="103" fillId="14" borderId="6" xfId="0" applyFont="1" applyFill="1" applyBorder="1" applyAlignment="1">
      <alignment wrapText="1"/>
    </xf>
    <xf numFmtId="0" fontId="103" fillId="14" borderId="6" xfId="0" applyFont="1" applyFill="1" applyBorder="1" applyAlignment="1">
      <alignment horizontal="center" wrapText="1"/>
    </xf>
    <xf numFmtId="0" fontId="103" fillId="15" borderId="1" xfId="0" applyFont="1" applyFill="1" applyBorder="1"/>
    <xf numFmtId="0" fontId="103" fillId="14" borderId="6" xfId="0" applyFont="1" applyFill="1" applyBorder="1" applyAlignment="1">
      <alignment horizontal="center" vertical="center" wrapText="1"/>
    </xf>
    <xf numFmtId="0" fontId="103" fillId="15" borderId="16" xfId="0" applyFont="1" applyFill="1" applyBorder="1" applyAlignment="1">
      <alignment vertical="center"/>
    </xf>
    <xf numFmtId="0" fontId="8" fillId="14" borderId="1" xfId="0" applyFont="1" applyFill="1" applyBorder="1" applyAlignment="1">
      <alignment wrapText="1"/>
    </xf>
    <xf numFmtId="0" fontId="8" fillId="14" borderId="8" xfId="0" applyFont="1" applyFill="1" applyBorder="1" applyAlignment="1">
      <alignment wrapText="1"/>
    </xf>
    <xf numFmtId="49" fontId="103" fillId="14" borderId="1" xfId="9" applyNumberFormat="1" applyFont="1" applyFill="1" applyBorder="1" applyAlignment="1">
      <alignment horizontal="center" vertical="center" wrapText="1"/>
    </xf>
    <xf numFmtId="0" fontId="103" fillId="14" borderId="1" xfId="0" applyFont="1" applyFill="1" applyBorder="1" applyAlignment="1">
      <alignment horizontal="left" vertical="top" wrapText="1"/>
    </xf>
    <xf numFmtId="0" fontId="103" fillId="14" borderId="16" xfId="0" applyFont="1" applyFill="1" applyBorder="1" applyAlignment="1">
      <alignment horizontal="center"/>
    </xf>
    <xf numFmtId="0" fontId="103" fillId="14" borderId="13" xfId="3" applyFont="1" applyFill="1" applyBorder="1" applyAlignment="1">
      <alignment horizontal="center" vertical="center" wrapText="1"/>
    </xf>
    <xf numFmtId="0" fontId="103" fillId="14" borderId="1" xfId="12" applyFont="1" applyFill="1" applyBorder="1" applyAlignment="1">
      <alignment horizontal="center" vertical="center" wrapText="1"/>
    </xf>
    <xf numFmtId="0" fontId="103" fillId="14" borderId="6" xfId="3" applyFont="1" applyFill="1" applyBorder="1" applyAlignment="1">
      <alignment horizontal="center" vertical="center" wrapText="1"/>
    </xf>
    <xf numFmtId="0" fontId="103" fillId="14" borderId="1" xfId="3" quotePrefix="1" applyFont="1" applyFill="1" applyBorder="1" applyAlignment="1">
      <alignment horizontal="center" vertical="center"/>
    </xf>
    <xf numFmtId="0" fontId="103" fillId="14" borderId="13" xfId="2" applyFont="1" applyFill="1" applyBorder="1">
      <alignment vertical="center"/>
    </xf>
    <xf numFmtId="0" fontId="103" fillId="14" borderId="13" xfId="12" applyFont="1" applyFill="1" applyBorder="1" applyAlignment="1">
      <alignment horizontal="center" vertical="center" wrapText="1"/>
    </xf>
    <xf numFmtId="0" fontId="99" fillId="14" borderId="1" xfId="3" quotePrefix="1" applyFont="1" applyFill="1" applyBorder="1" applyAlignment="1">
      <alignment horizontal="center" vertical="center"/>
    </xf>
    <xf numFmtId="0" fontId="41" fillId="14" borderId="0" xfId="0" applyFont="1" applyFill="1" applyAlignment="1">
      <alignment vertical="center"/>
    </xf>
    <xf numFmtId="0" fontId="21" fillId="14" borderId="0" xfId="0" applyFont="1" applyFill="1"/>
    <xf numFmtId="0" fontId="7" fillId="14" borderId="0" xfId="0" applyFont="1" applyFill="1"/>
    <xf numFmtId="0" fontId="25" fillId="14" borderId="0" xfId="0" applyFont="1" applyFill="1"/>
    <xf numFmtId="0" fontId="0" fillId="14" borderId="0" xfId="0" applyFill="1" applyAlignment="1">
      <alignment vertical="center" wrapText="1"/>
    </xf>
    <xf numFmtId="0" fontId="44" fillId="14" borderId="0" xfId="0" applyFont="1" applyFill="1"/>
    <xf numFmtId="0" fontId="2" fillId="14" borderId="0" xfId="2" applyFill="1">
      <alignment vertical="center"/>
    </xf>
    <xf numFmtId="0" fontId="13" fillId="7" borderId="17" xfId="6" applyFill="1" applyBorder="1" applyAlignment="1">
      <alignment horizontal="center" vertical="center"/>
    </xf>
    <xf numFmtId="0" fontId="20" fillId="14" borderId="4" xfId="0" applyFont="1" applyFill="1" applyBorder="1" applyAlignment="1">
      <alignment horizontal="center" vertical="center"/>
    </xf>
    <xf numFmtId="0" fontId="13" fillId="14" borderId="4" xfId="6" applyFill="1" applyBorder="1" applyAlignment="1">
      <alignment horizontal="center" vertical="center"/>
    </xf>
    <xf numFmtId="0" fontId="13" fillId="7" borderId="13" xfId="6" applyFill="1" applyBorder="1" applyAlignment="1">
      <alignment horizontal="center" vertical="center"/>
    </xf>
    <xf numFmtId="0" fontId="13" fillId="14" borderId="11" xfId="6" applyFill="1" applyBorder="1" applyAlignment="1">
      <alignment horizontal="center" vertical="center"/>
    </xf>
    <xf numFmtId="0" fontId="13" fillId="0" borderId="17" xfId="6" applyFill="1" applyBorder="1" applyAlignment="1">
      <alignment horizontal="center" vertical="center"/>
    </xf>
    <xf numFmtId="0" fontId="13" fillId="7" borderId="17" xfId="6" quotePrefix="1" applyFill="1" applyBorder="1" applyAlignment="1">
      <alignment horizontal="center" vertical="center"/>
    </xf>
    <xf numFmtId="0" fontId="13" fillId="0" borderId="17" xfId="6" applyBorder="1" applyAlignment="1">
      <alignment horizontal="center" vertical="center"/>
    </xf>
    <xf numFmtId="0" fontId="116" fillId="0" borderId="0" xfId="0" applyFont="1"/>
    <xf numFmtId="0" fontId="32" fillId="0" borderId="0" xfId="0" applyFont="1" applyAlignment="1">
      <alignment vertical="center"/>
    </xf>
    <xf numFmtId="0" fontId="0" fillId="14" borderId="0" xfId="0" applyFill="1" applyAlignment="1">
      <alignment horizontal="center" vertical="center"/>
    </xf>
    <xf numFmtId="0" fontId="50" fillId="0" borderId="0" xfId="0" applyFont="1" applyAlignment="1">
      <alignment horizontal="left" vertical="center" wrapText="1"/>
    </xf>
    <xf numFmtId="0" fontId="50" fillId="0" borderId="0" xfId="0" applyFont="1" applyAlignment="1">
      <alignment vertical="top"/>
    </xf>
    <xf numFmtId="0" fontId="19" fillId="0" borderId="0" xfId="13" applyFont="1" applyAlignment="1">
      <alignment horizontal="left" vertical="center"/>
    </xf>
    <xf numFmtId="0" fontId="21" fillId="0" borderId="0" xfId="0" applyFont="1" applyAlignment="1">
      <alignment horizontal="left" vertical="top" wrapText="1"/>
    </xf>
    <xf numFmtId="0" fontId="103" fillId="14" borderId="3" xfId="0" applyFont="1" applyFill="1" applyBorder="1" applyAlignment="1">
      <alignment horizontal="center" vertical="center" wrapText="1"/>
    </xf>
    <xf numFmtId="0" fontId="103" fillId="14" borderId="7" xfId="0" applyFont="1" applyFill="1" applyBorder="1" applyAlignment="1">
      <alignment horizontal="center"/>
    </xf>
    <xf numFmtId="0" fontId="99" fillId="14" borderId="1" xfId="0" applyFont="1" applyFill="1" applyBorder="1" applyAlignment="1">
      <alignment vertical="center" wrapText="1"/>
    </xf>
    <xf numFmtId="3" fontId="50" fillId="6" borderId="0" xfId="0" applyNumberFormat="1" applyFont="1" applyFill="1" applyAlignment="1">
      <alignment horizontal="left" vertical="top" wrapText="1"/>
    </xf>
    <xf numFmtId="0" fontId="59" fillId="0" borderId="0" xfId="0" applyFont="1" applyAlignment="1">
      <alignment horizontal="justify" vertical="center" wrapText="1"/>
    </xf>
    <xf numFmtId="164" fontId="7" fillId="0" borderId="1" xfId="0" applyNumberFormat="1" applyFont="1" applyBorder="1" applyAlignment="1">
      <alignment vertical="center" wrapText="1"/>
    </xf>
    <xf numFmtId="0" fontId="7" fillId="0" borderId="0" xfId="0" applyFont="1" applyProtection="1">
      <protection locked="0"/>
    </xf>
    <xf numFmtId="165" fontId="7" fillId="0" borderId="1" xfId="14" applyNumberFormat="1" applyFont="1" applyBorder="1" applyAlignment="1">
      <alignment vertical="center" wrapText="1"/>
    </xf>
    <xf numFmtId="164" fontId="7" fillId="11" borderId="1" xfId="0" applyNumberFormat="1" applyFont="1" applyFill="1" applyBorder="1" applyAlignment="1">
      <alignment vertical="center" wrapText="1"/>
    </xf>
    <xf numFmtId="0" fontId="17" fillId="11" borderId="1" xfId="0" applyFont="1" applyFill="1" applyBorder="1" applyAlignment="1">
      <alignment horizontal="center" vertical="center"/>
    </xf>
    <xf numFmtId="0" fontId="2" fillId="0" borderId="1" xfId="0" applyFont="1" applyBorder="1"/>
    <xf numFmtId="43" fontId="16" fillId="0" borderId="1" xfId="0" applyNumberFormat="1" applyFont="1" applyBorder="1" applyAlignment="1">
      <alignment vertical="center"/>
    </xf>
    <xf numFmtId="0" fontId="16" fillId="11" borderId="16" xfId="0" applyFont="1" applyFill="1" applyBorder="1" applyAlignment="1">
      <alignment vertical="center" wrapText="1"/>
    </xf>
    <xf numFmtId="0" fontId="16" fillId="11" borderId="16" xfId="0" applyFont="1" applyFill="1" applyBorder="1" applyAlignment="1">
      <alignment vertical="center"/>
    </xf>
    <xf numFmtId="0" fontId="8" fillId="0" borderId="1" xfId="0" applyFont="1" applyBorder="1" applyAlignment="1">
      <alignment horizontal="left" vertical="center" wrapText="1"/>
    </xf>
    <xf numFmtId="0" fontId="0" fillId="14" borderId="0" xfId="0" applyFill="1" applyAlignment="1">
      <alignment wrapText="1"/>
    </xf>
    <xf numFmtId="49" fontId="16" fillId="11" borderId="1" xfId="3" applyNumberFormat="1" applyFont="1" applyFill="1" applyBorder="1" applyAlignment="1">
      <alignment horizontal="left" vertical="center" wrapText="1" indent="2"/>
    </xf>
    <xf numFmtId="49" fontId="16" fillId="11" borderId="1" xfId="3" applyNumberFormat="1" applyFont="1" applyFill="1" applyBorder="1" applyAlignment="1">
      <alignment horizontal="left" vertical="center" wrapText="1" indent="3"/>
    </xf>
    <xf numFmtId="165" fontId="7" fillId="11" borderId="1" xfId="14" applyNumberFormat="1" applyFont="1" applyFill="1" applyBorder="1" applyAlignment="1">
      <alignment vertical="center" wrapText="1"/>
    </xf>
    <xf numFmtId="14" fontId="103" fillId="14" borderId="1" xfId="0" applyNumberFormat="1" applyFont="1" applyFill="1" applyBorder="1" applyAlignment="1">
      <alignment horizontal="center" vertical="center"/>
    </xf>
    <xf numFmtId="14" fontId="103" fillId="14" borderId="16" xfId="0" applyNumberFormat="1" applyFont="1" applyFill="1" applyBorder="1" applyAlignment="1">
      <alignment horizontal="center" vertical="center"/>
    </xf>
    <xf numFmtId="0" fontId="7" fillId="0" borderId="1" xfId="0" applyFont="1" applyBorder="1" applyAlignment="1">
      <alignment horizontal="left" vertical="center" wrapText="1"/>
    </xf>
    <xf numFmtId="165" fontId="7" fillId="0" borderId="1" xfId="14" applyNumberFormat="1" applyFont="1" applyFill="1" applyBorder="1" applyAlignment="1">
      <alignment vertical="center" wrapText="1"/>
    </xf>
    <xf numFmtId="0" fontId="0" fillId="0" borderId="1" xfId="0" applyBorder="1" applyAlignment="1">
      <alignment horizontal="left" vertical="center" wrapText="1"/>
    </xf>
    <xf numFmtId="0" fontId="50" fillId="0" borderId="0" xfId="0" applyFont="1" applyAlignment="1">
      <alignment vertical="center" wrapText="1"/>
    </xf>
    <xf numFmtId="0" fontId="7" fillId="0" borderId="1" xfId="14" applyNumberFormat="1" applyFont="1" applyBorder="1" applyAlignment="1">
      <alignment vertical="center" wrapText="1"/>
    </xf>
    <xf numFmtId="1" fontId="0" fillId="0" borderId="1" xfId="0" applyNumberFormat="1" applyBorder="1" applyAlignment="1">
      <alignment wrapText="1"/>
    </xf>
    <xf numFmtId="165" fontId="0" fillId="0" borderId="1" xfId="14" applyNumberFormat="1" applyFont="1" applyBorder="1"/>
    <xf numFmtId="0" fontId="21" fillId="0" borderId="0" xfId="0" applyFont="1" applyAlignment="1">
      <alignment wrapText="1"/>
    </xf>
    <xf numFmtId="0" fontId="32" fillId="0" borderId="0" xfId="0" applyFont="1" applyAlignment="1">
      <alignment wrapText="1"/>
    </xf>
    <xf numFmtId="0" fontId="118" fillId="11" borderId="1" xfId="0" applyFont="1" applyFill="1" applyBorder="1" applyAlignment="1">
      <alignment horizontal="center" vertical="center"/>
    </xf>
    <xf numFmtId="0" fontId="96" fillId="11" borderId="1" xfId="0" applyFont="1" applyFill="1" applyBorder="1" applyAlignment="1">
      <alignment horizontal="justify" vertical="center" wrapText="1"/>
    </xf>
    <xf numFmtId="0" fontId="118" fillId="11" borderId="1" xfId="0" applyFont="1" applyFill="1" applyBorder="1" applyAlignment="1">
      <alignment horizontal="justify" vertical="center" wrapText="1"/>
    </xf>
    <xf numFmtId="0" fontId="96" fillId="11" borderId="1" xfId="0" applyFont="1" applyFill="1" applyBorder="1" applyAlignment="1">
      <alignment horizontal="center" vertical="center"/>
    </xf>
    <xf numFmtId="0" fontId="46" fillId="11" borderId="1" xfId="0" applyFont="1" applyFill="1" applyBorder="1" applyAlignment="1">
      <alignment vertical="center" wrapText="1"/>
    </xf>
    <xf numFmtId="0" fontId="7" fillId="0" borderId="1" xfId="0" applyFont="1" applyBorder="1" applyAlignment="1">
      <alignment vertical="center" wrapText="1"/>
    </xf>
    <xf numFmtId="0" fontId="0" fillId="0" borderId="4" xfId="0" applyBorder="1" applyAlignment="1">
      <alignment horizontal="center" vertical="center" wrapText="1"/>
    </xf>
    <xf numFmtId="0" fontId="7" fillId="0" borderId="12" xfId="0" applyFont="1" applyBorder="1" applyAlignment="1">
      <alignment vertical="center" wrapText="1"/>
    </xf>
    <xf numFmtId="0" fontId="0" fillId="0" borderId="6" xfId="0" applyBorder="1" applyAlignment="1">
      <alignment horizontal="center" vertical="center" wrapText="1"/>
    </xf>
    <xf numFmtId="0" fontId="7" fillId="0" borderId="0" xfId="0" applyFont="1" applyAlignment="1">
      <alignment horizontal="center" vertical="center"/>
    </xf>
    <xf numFmtId="43" fontId="7" fillId="11" borderId="1" xfId="0" applyNumberFormat="1" applyFont="1" applyFill="1" applyBorder="1" applyAlignment="1">
      <alignment vertical="center"/>
    </xf>
    <xf numFmtId="0" fontId="7" fillId="0" borderId="1" xfId="0" applyFont="1" applyBorder="1" applyAlignment="1">
      <alignment vertical="center"/>
    </xf>
    <xf numFmtId="0" fontId="32" fillId="0" borderId="0" xfId="0" applyFont="1" applyAlignment="1">
      <alignment horizontal="left" wrapText="1"/>
    </xf>
    <xf numFmtId="0" fontId="19" fillId="0" borderId="0" xfId="0" applyFont="1" applyAlignment="1">
      <alignment wrapText="1"/>
    </xf>
    <xf numFmtId="0" fontId="23" fillId="0" borderId="0" xfId="0" applyFont="1" applyAlignment="1">
      <alignment horizontal="left" wrapText="1"/>
    </xf>
    <xf numFmtId="0" fontId="32" fillId="0" borderId="0" xfId="0" applyFont="1" applyAlignment="1">
      <alignment horizontal="left" vertical="center" wrapText="1"/>
    </xf>
    <xf numFmtId="0" fontId="19" fillId="0" borderId="0" xfId="2" applyFont="1" applyAlignment="1">
      <alignment vertical="center" wrapText="1"/>
    </xf>
    <xf numFmtId="0" fontId="103" fillId="14" borderId="1" xfId="8" applyFont="1" applyFill="1" applyBorder="1" applyAlignment="1">
      <alignment horizontal="left" vertical="center" indent="1"/>
    </xf>
    <xf numFmtId="0" fontId="103" fillId="14" borderId="1" xfId="8" applyFont="1" applyFill="1" applyBorder="1" applyAlignment="1">
      <alignment horizontal="justify" vertical="center" wrapText="1"/>
    </xf>
    <xf numFmtId="0" fontId="103" fillId="14" borderId="1" xfId="8" applyFont="1" applyFill="1" applyBorder="1" applyAlignment="1">
      <alignment horizontal="center" vertical="center" wrapText="1"/>
    </xf>
    <xf numFmtId="0" fontId="6" fillId="11" borderId="1" xfId="8" applyFont="1" applyFill="1" applyBorder="1" applyAlignment="1">
      <alignment horizontal="left" vertical="center" indent="1"/>
    </xf>
    <xf numFmtId="0" fontId="11" fillId="11" borderId="1" xfId="8" applyFont="1" applyFill="1" applyBorder="1" applyAlignment="1">
      <alignment horizontal="justify" vertical="center" wrapText="1"/>
    </xf>
    <xf numFmtId="0" fontId="25" fillId="11" borderId="1" xfId="8" applyFont="1" applyFill="1" applyBorder="1" applyAlignment="1">
      <alignment horizontal="justify" vertical="center" wrapText="1"/>
    </xf>
    <xf numFmtId="0" fontId="17" fillId="11" borderId="1" xfId="8" applyFont="1" applyFill="1" applyBorder="1" applyAlignment="1">
      <alignment horizontal="left" vertical="center" indent="1"/>
    </xf>
    <xf numFmtId="0" fontId="17" fillId="11" borderId="1" xfId="8" applyFont="1" applyFill="1" applyBorder="1" applyAlignment="1">
      <alignment horizontal="justify" vertical="center" wrapText="1"/>
    </xf>
    <xf numFmtId="0" fontId="25" fillId="11" borderId="1" xfId="8" applyFont="1" applyFill="1" applyBorder="1" applyAlignment="1">
      <alignment horizontal="left" vertical="center" indent="1"/>
    </xf>
    <xf numFmtId="0" fontId="8" fillId="11" borderId="1" xfId="8" applyFont="1" applyFill="1" applyBorder="1" applyAlignment="1">
      <alignment horizontal="justify" vertical="center" wrapText="1"/>
    </xf>
    <xf numFmtId="0" fontId="7" fillId="11" borderId="1" xfId="8" applyFont="1" applyFill="1" applyBorder="1" applyAlignment="1">
      <alignment horizontal="justify" vertical="center" wrapText="1"/>
    </xf>
    <xf numFmtId="0" fontId="25" fillId="0" borderId="0" xfId="8" applyFont="1"/>
    <xf numFmtId="0" fontId="6" fillId="0" borderId="0" xfId="8" applyFont="1" applyAlignment="1">
      <alignment horizontal="justify" vertical="center" wrapText="1"/>
    </xf>
    <xf numFmtId="0" fontId="103" fillId="10" borderId="1" xfId="8" applyFont="1" applyFill="1" applyBorder="1" applyAlignment="1">
      <alignment horizontal="center" vertical="center" wrapText="1"/>
    </xf>
    <xf numFmtId="0" fontId="25" fillId="11" borderId="1" xfId="8" applyFont="1" applyFill="1" applyBorder="1" applyAlignment="1">
      <alignment horizontal="center" vertical="center" wrapText="1"/>
    </xf>
    <xf numFmtId="14" fontId="103" fillId="14" borderId="1" xfId="8" applyNumberFormat="1" applyFont="1" applyFill="1" applyBorder="1" applyAlignment="1">
      <alignment horizontal="center" vertical="center" wrapText="1"/>
    </xf>
    <xf numFmtId="0" fontId="50" fillId="11" borderId="1" xfId="8" applyFont="1" applyFill="1" applyBorder="1" applyAlignment="1">
      <alignment horizontal="justify" vertical="center" wrapText="1"/>
    </xf>
    <xf numFmtId="0" fontId="56" fillId="11" borderId="1" xfId="8" applyFont="1" applyFill="1" applyBorder="1" applyAlignment="1">
      <alignment horizontal="justify" vertical="center" wrapText="1"/>
    </xf>
    <xf numFmtId="14" fontId="103" fillId="14" borderId="1" xfId="9" applyNumberFormat="1" applyFont="1" applyFill="1" applyBorder="1" applyAlignment="1">
      <alignment horizontal="center" vertical="center" wrapText="1"/>
    </xf>
    <xf numFmtId="0" fontId="13" fillId="0" borderId="0" xfId="6"/>
    <xf numFmtId="1" fontId="7" fillId="0" borderId="1" xfId="0" applyNumberFormat="1" applyFont="1" applyBorder="1"/>
    <xf numFmtId="0" fontId="50" fillId="0" borderId="0" xfId="0" applyFont="1" applyAlignment="1">
      <alignment wrapText="1"/>
    </xf>
    <xf numFmtId="0" fontId="32" fillId="0" borderId="0" xfId="0" applyFont="1" applyAlignment="1">
      <alignment vertical="center" wrapText="1"/>
    </xf>
    <xf numFmtId="0" fontId="17" fillId="0" borderId="0" xfId="10" applyFont="1" applyAlignment="1">
      <alignment horizontal="left" vertical="center"/>
    </xf>
    <xf numFmtId="49" fontId="121" fillId="14" borderId="37" xfId="10" applyNumberFormat="1" applyFont="1" applyFill="1" applyBorder="1" applyAlignment="1">
      <alignment horizontal="center" vertical="center" wrapText="1"/>
    </xf>
    <xf numFmtId="49" fontId="103" fillId="14" borderId="36" xfId="10" applyNumberFormat="1" applyFont="1" applyFill="1" applyBorder="1" applyAlignment="1">
      <alignment horizontal="center" vertical="center" wrapText="1"/>
    </xf>
    <xf numFmtId="49" fontId="103" fillId="14" borderId="1" xfId="10" applyNumberFormat="1" applyFont="1" applyFill="1" applyBorder="1" applyAlignment="1">
      <alignment horizontal="center" vertical="center" wrapText="1"/>
    </xf>
    <xf numFmtId="49" fontId="103" fillId="14" borderId="35" xfId="10" applyNumberFormat="1" applyFont="1" applyFill="1" applyBorder="1" applyAlignment="1">
      <alignment horizontal="center" vertical="center" wrapText="1"/>
    </xf>
    <xf numFmtId="49" fontId="103" fillId="14" borderId="34" xfId="10" applyNumberFormat="1" applyFont="1" applyFill="1" applyBorder="1" applyAlignment="1">
      <alignment horizontal="center" vertical="center" wrapText="1"/>
    </xf>
    <xf numFmtId="0" fontId="17" fillId="11" borderId="1" xfId="11" applyFont="1" applyFill="1" applyBorder="1" applyAlignment="1">
      <alignment horizontal="center" vertical="center" wrapText="1"/>
    </xf>
    <xf numFmtId="0" fontId="7" fillId="11" borderId="33" xfId="10" applyFont="1" applyFill="1" applyBorder="1" applyAlignment="1">
      <alignment wrapText="1"/>
    </xf>
    <xf numFmtId="0" fontId="17" fillId="0" borderId="32" xfId="10" applyFont="1" applyBorder="1" applyAlignment="1">
      <alignment horizontal="center" wrapText="1"/>
    </xf>
    <xf numFmtId="0" fontId="7" fillId="0" borderId="30" xfId="10" applyFont="1" applyBorder="1" applyAlignment="1">
      <alignment wrapText="1"/>
    </xf>
    <xf numFmtId="0" fontId="7" fillId="11" borderId="29" xfId="10" applyFont="1" applyFill="1" applyBorder="1" applyAlignment="1">
      <alignment wrapText="1"/>
    </xf>
    <xf numFmtId="0" fontId="7" fillId="11" borderId="24" xfId="10" applyFont="1" applyFill="1" applyBorder="1" applyAlignment="1">
      <alignment wrapText="1"/>
    </xf>
    <xf numFmtId="0" fontId="17" fillId="11" borderId="24" xfId="10" applyFont="1" applyFill="1" applyBorder="1" applyAlignment="1">
      <alignment horizontal="center" wrapText="1"/>
    </xf>
    <xf numFmtId="0" fontId="7" fillId="7" borderId="29" xfId="10" applyFont="1" applyFill="1" applyBorder="1" applyAlignment="1">
      <alignment wrapText="1"/>
    </xf>
    <xf numFmtId="0" fontId="7" fillId="7" borderId="24" xfId="10" applyFont="1" applyFill="1" applyBorder="1" applyAlignment="1">
      <alignment wrapText="1"/>
    </xf>
    <xf numFmtId="0" fontId="7" fillId="0" borderId="31" xfId="10" applyFont="1" applyBorder="1" applyAlignment="1">
      <alignment wrapText="1"/>
    </xf>
    <xf numFmtId="0" fontId="7" fillId="0" borderId="29" xfId="10" applyFont="1" applyBorder="1" applyAlignment="1">
      <alignment wrapText="1"/>
    </xf>
    <xf numFmtId="0" fontId="7" fillId="0" borderId="24" xfId="10" applyFont="1" applyBorder="1" applyAlignment="1">
      <alignment wrapText="1"/>
    </xf>
    <xf numFmtId="0" fontId="7" fillId="0" borderId="28" xfId="10" applyFont="1" applyBorder="1" applyAlignment="1">
      <alignment wrapText="1"/>
    </xf>
    <xf numFmtId="0" fontId="7" fillId="0" borderId="27" xfId="10" applyFont="1" applyBorder="1" applyAlignment="1">
      <alignment wrapText="1"/>
    </xf>
    <xf numFmtId="0" fontId="7" fillId="0" borderId="26" xfId="10" applyFont="1" applyBorder="1" applyAlignment="1">
      <alignment wrapText="1"/>
    </xf>
    <xf numFmtId="0" fontId="7" fillId="0" borderId="25" xfId="10" applyFont="1" applyBorder="1" applyAlignment="1">
      <alignment wrapText="1"/>
    </xf>
    <xf numFmtId="0" fontId="17" fillId="0" borderId="0" xfId="4" applyFont="1" applyFill="1" applyBorder="1" applyAlignment="1">
      <alignment vertical="center" wrapText="1"/>
    </xf>
    <xf numFmtId="0" fontId="103" fillId="14" borderId="1" xfId="12" applyFont="1" applyFill="1" applyBorder="1" applyAlignment="1">
      <alignment vertical="center" wrapText="1"/>
    </xf>
    <xf numFmtId="0" fontId="108" fillId="0" borderId="0" xfId="0" applyFont="1" applyAlignment="1">
      <alignment vertical="center" wrapText="1"/>
    </xf>
    <xf numFmtId="0" fontId="35" fillId="7" borderId="0" xfId="0" applyFont="1" applyFill="1" applyAlignment="1">
      <alignment vertical="center" wrapText="1"/>
    </xf>
    <xf numFmtId="0" fontId="60" fillId="7" borderId="0" xfId="0" applyFont="1" applyFill="1" applyAlignment="1">
      <alignment wrapText="1"/>
    </xf>
    <xf numFmtId="0" fontId="103" fillId="0" borderId="0" xfId="0" applyFont="1" applyAlignment="1">
      <alignment horizontal="justify" vertical="center" wrapText="1"/>
    </xf>
    <xf numFmtId="0" fontId="103" fillId="14" borderId="1" xfId="0" applyFont="1" applyFill="1" applyBorder="1" applyAlignment="1">
      <alignment horizontal="left" vertical="center" wrapText="1"/>
    </xf>
    <xf numFmtId="0" fontId="0" fillId="0" borderId="1" xfId="0" applyBorder="1" applyAlignment="1">
      <alignment horizontal="center" vertical="center" wrapText="1"/>
    </xf>
    <xf numFmtId="0" fontId="32" fillId="13" borderId="1" xfId="0" applyFont="1" applyFill="1" applyBorder="1" applyAlignment="1">
      <alignment horizontal="center" vertical="center" wrapText="1"/>
    </xf>
    <xf numFmtId="0" fontId="50" fillId="13" borderId="1" xfId="0" applyFont="1" applyFill="1" applyBorder="1" applyAlignment="1">
      <alignment horizontal="left" vertical="center" wrapText="1"/>
    </xf>
    <xf numFmtId="0" fontId="0" fillId="13" borderId="1" xfId="0" applyFill="1" applyBorder="1" applyAlignment="1">
      <alignment horizontal="center" vertical="center" wrapText="1"/>
    </xf>
    <xf numFmtId="0" fontId="56" fillId="8"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0" fillId="0" borderId="1" xfId="0" applyBorder="1" applyAlignment="1">
      <alignment horizontal="justify" vertical="center" wrapText="1"/>
    </xf>
    <xf numFmtId="0" fontId="56" fillId="7" borderId="1" xfId="0" applyFont="1" applyFill="1" applyBorder="1" applyAlignment="1">
      <alignment horizontal="justify" vertical="center" wrapText="1"/>
    </xf>
    <xf numFmtId="0" fontId="6" fillId="0" borderId="1" xfId="0" applyFont="1" applyBorder="1" applyAlignment="1">
      <alignment horizontal="left" vertical="center" wrapText="1"/>
    </xf>
    <xf numFmtId="0" fontId="122" fillId="11"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103" fillId="14" borderId="1" xfId="0" applyFont="1" applyFill="1" applyBorder="1" applyAlignment="1">
      <alignment vertical="center"/>
    </xf>
    <xf numFmtId="0" fontId="32" fillId="11" borderId="1" xfId="0" applyFont="1" applyFill="1" applyBorder="1" applyAlignment="1">
      <alignment horizontal="left" vertical="center" wrapText="1" indent="2"/>
    </xf>
    <xf numFmtId="164" fontId="0" fillId="0" borderId="1" xfId="0" applyNumberFormat="1" applyBorder="1" applyAlignment="1">
      <alignment horizontal="right" vertical="center" wrapText="1"/>
    </xf>
    <xf numFmtId="164" fontId="0" fillId="7" borderId="1" xfId="0" applyNumberFormat="1" applyFill="1" applyBorder="1" applyAlignment="1">
      <alignment horizontal="right" vertical="center" wrapText="1"/>
    </xf>
    <xf numFmtId="164" fontId="0" fillId="11" borderId="1" xfId="0" applyNumberFormat="1" applyFill="1" applyBorder="1" applyAlignment="1">
      <alignment horizontal="right" vertical="center" wrapText="1"/>
    </xf>
    <xf numFmtId="164" fontId="6" fillId="11" borderId="1" xfId="0" applyNumberFormat="1" applyFont="1" applyFill="1" applyBorder="1" applyAlignment="1">
      <alignment horizontal="right" vertical="center" wrapText="1"/>
    </xf>
    <xf numFmtId="0" fontId="50" fillId="11" borderId="1" xfId="0" applyFont="1" applyFill="1" applyBorder="1" applyAlignment="1">
      <alignment horizontal="left" vertical="center" wrapText="1" indent="2"/>
    </xf>
    <xf numFmtId="0" fontId="32" fillId="11" borderId="1" xfId="0" applyFont="1" applyFill="1" applyBorder="1" applyAlignment="1">
      <alignment horizontal="left" vertical="center" wrapText="1" indent="4"/>
    </xf>
    <xf numFmtId="164" fontId="0" fillId="11" borderId="1" xfId="0" applyNumberFormat="1" applyFill="1" applyBorder="1" applyAlignment="1">
      <alignment vertical="center" wrapText="1"/>
    </xf>
    <xf numFmtId="164" fontId="0" fillId="0" borderId="1" xfId="0" applyNumberFormat="1" applyBorder="1" applyAlignment="1">
      <alignment horizontal="center" vertical="center" wrapText="1"/>
    </xf>
    <xf numFmtId="164" fontId="0" fillId="11" borderId="1" xfId="0" applyNumberFormat="1" applyFill="1" applyBorder="1" applyAlignment="1">
      <alignment vertical="center"/>
    </xf>
    <xf numFmtId="164" fontId="0" fillId="11" borderId="1" xfId="0" applyNumberFormat="1" applyFill="1" applyBorder="1" applyAlignment="1">
      <alignment horizontal="center" vertical="center"/>
    </xf>
    <xf numFmtId="165" fontId="0" fillId="0" borderId="1" xfId="14" applyNumberFormat="1" applyFont="1" applyBorder="1" applyAlignment="1">
      <alignment horizontal="right" vertical="center"/>
    </xf>
    <xf numFmtId="0" fontId="0" fillId="0" borderId="16" xfId="0" applyBorder="1" applyAlignment="1">
      <alignment vertical="center" wrapText="1"/>
    </xf>
    <xf numFmtId="0" fontId="115" fillId="14" borderId="1" xfId="0" applyFont="1" applyFill="1" applyBorder="1" applyAlignment="1">
      <alignment horizontal="center" vertical="center" wrapText="1"/>
    </xf>
    <xf numFmtId="0" fontId="45" fillId="14" borderId="1" xfId="0" applyFont="1" applyFill="1" applyBorder="1" applyAlignment="1">
      <alignment vertical="center" wrapText="1"/>
    </xf>
    <xf numFmtId="49" fontId="54" fillId="11" borderId="1" xfId="0" applyNumberFormat="1" applyFont="1" applyFill="1" applyBorder="1" applyAlignment="1">
      <alignment horizontal="center" vertical="center" wrapText="1"/>
    </xf>
    <xf numFmtId="0" fontId="54" fillId="11" borderId="1" xfId="0" applyFont="1" applyFill="1" applyBorder="1" applyAlignment="1">
      <alignment vertical="center" wrapText="1"/>
    </xf>
    <xf numFmtId="49" fontId="53" fillId="11" borderId="1" xfId="0" applyNumberFormat="1" applyFont="1" applyFill="1" applyBorder="1" applyAlignment="1">
      <alignment horizontal="center" vertical="center" wrapText="1"/>
    </xf>
    <xf numFmtId="0" fontId="53" fillId="11" borderId="1" xfId="0" applyFont="1" applyFill="1" applyBorder="1" applyAlignment="1">
      <alignment horizontal="left" vertical="center" wrapText="1" indent="1"/>
    </xf>
    <xf numFmtId="0" fontId="53" fillId="11" borderId="1" xfId="0" applyFont="1" applyFill="1" applyBorder="1" applyAlignment="1">
      <alignment vertical="center" wrapText="1"/>
    </xf>
    <xf numFmtId="164" fontId="0" fillId="16" borderId="1" xfId="0" applyNumberFormat="1" applyFill="1" applyBorder="1" applyAlignment="1">
      <alignment horizontal="right" vertical="center" wrapText="1"/>
    </xf>
    <xf numFmtId="49" fontId="52" fillId="11" borderId="1" xfId="0" applyNumberFormat="1" applyFont="1" applyFill="1" applyBorder="1" applyAlignment="1">
      <alignment horizontal="center" vertical="center" wrapText="1"/>
    </xf>
    <xf numFmtId="0" fontId="52" fillId="11" borderId="1" xfId="0" applyFont="1" applyFill="1" applyBorder="1" applyAlignment="1">
      <alignment vertical="center" wrapText="1"/>
    </xf>
    <xf numFmtId="0" fontId="115" fillId="14" borderId="8" xfId="0" applyFont="1" applyFill="1" applyBorder="1" applyAlignment="1">
      <alignment horizontal="center" vertical="center" wrapText="1"/>
    </xf>
    <xf numFmtId="0" fontId="58" fillId="11" borderId="1" xfId="0" applyFont="1" applyFill="1" applyBorder="1" applyAlignment="1">
      <alignment vertical="center" wrapText="1"/>
    </xf>
    <xf numFmtId="0" fontId="117" fillId="0" borderId="1" xfId="0" applyFont="1" applyBorder="1" applyAlignment="1">
      <alignment vertical="center" wrapText="1"/>
    </xf>
    <xf numFmtId="0" fontId="21" fillId="0" borderId="0" xfId="0" applyFont="1" applyAlignment="1">
      <alignment horizontal="left" vertical="center" wrapText="1"/>
    </xf>
    <xf numFmtId="166" fontId="7" fillId="0" borderId="1" xfId="0" applyNumberFormat="1" applyFont="1" applyBorder="1" applyAlignment="1">
      <alignment vertical="center" wrapText="1"/>
    </xf>
    <xf numFmtId="166" fontId="17" fillId="0" borderId="1" xfId="0" applyNumberFormat="1" applyFont="1" applyBorder="1" applyAlignment="1">
      <alignment vertical="center" wrapText="1"/>
    </xf>
    <xf numFmtId="166" fontId="7" fillId="11" borderId="1" xfId="0" applyNumberFormat="1" applyFont="1" applyFill="1" applyBorder="1" applyAlignment="1">
      <alignment vertical="center" wrapText="1"/>
    </xf>
    <xf numFmtId="166" fontId="99" fillId="14" borderId="1" xfId="0" applyNumberFormat="1" applyFont="1" applyFill="1" applyBorder="1" applyAlignment="1">
      <alignment vertical="center" wrapText="1"/>
    </xf>
    <xf numFmtId="0" fontId="123" fillId="0" borderId="0" xfId="0" applyFont="1"/>
    <xf numFmtId="0" fontId="123" fillId="0" borderId="0" xfId="0" applyFont="1" applyAlignment="1">
      <alignment vertical="center"/>
    </xf>
    <xf numFmtId="0" fontId="124" fillId="0" borderId="0" xfId="2" applyFont="1">
      <alignment vertical="center"/>
    </xf>
    <xf numFmtId="0" fontId="124" fillId="0" borderId="0" xfId="0" applyFont="1"/>
    <xf numFmtId="0" fontId="63" fillId="0" borderId="0" xfId="0" applyFont="1" applyAlignment="1">
      <alignment wrapText="1"/>
    </xf>
    <xf numFmtId="0" fontId="23" fillId="0" borderId="0" xfId="0" applyFont="1" applyAlignment="1">
      <alignment wrapText="1"/>
    </xf>
    <xf numFmtId="0" fontId="21" fillId="0" borderId="0" xfId="0" applyFont="1" applyAlignment="1">
      <alignment vertical="center" wrapText="1"/>
    </xf>
    <xf numFmtId="0" fontId="19" fillId="7" borderId="0" xfId="0" applyFont="1" applyFill="1" applyAlignment="1">
      <alignment horizontal="left" wrapText="1"/>
    </xf>
    <xf numFmtId="49" fontId="19" fillId="7" borderId="0" xfId="0" applyNumberFormat="1" applyFont="1" applyFill="1" applyAlignment="1">
      <alignment horizontal="left" wrapText="1"/>
    </xf>
    <xf numFmtId="0" fontId="19" fillId="7" borderId="0" xfId="0" applyFont="1" applyFill="1"/>
    <xf numFmtId="0" fontId="19" fillId="7" borderId="0" xfId="0" applyFont="1" applyFill="1" applyAlignment="1">
      <alignment wrapText="1"/>
    </xf>
    <xf numFmtId="14" fontId="8" fillId="0" borderId="1" xfId="0" applyNumberFormat="1" applyFont="1" applyBorder="1" applyAlignment="1">
      <alignment horizontal="left" vertical="center" wrapText="1"/>
    </xf>
    <xf numFmtId="0" fontId="0" fillId="0" borderId="0" xfId="0" applyAlignment="1">
      <alignment vertical="top" wrapText="1"/>
    </xf>
    <xf numFmtId="0" fontId="6" fillId="0" borderId="0" xfId="0" applyFont="1" applyAlignment="1">
      <alignment vertical="top"/>
    </xf>
    <xf numFmtId="0" fontId="6" fillId="0" borderId="0" xfId="0" applyFont="1" applyAlignment="1">
      <alignment vertical="top" wrapText="1"/>
    </xf>
    <xf numFmtId="0" fontId="0" fillId="0" borderId="0" xfId="0" applyAlignment="1">
      <alignment horizontal="center" vertical="top"/>
    </xf>
    <xf numFmtId="0" fontId="6" fillId="0" borderId="0" xfId="0" applyFont="1" applyAlignment="1">
      <alignment horizontal="center" vertical="top"/>
    </xf>
    <xf numFmtId="0" fontId="0" fillId="0" borderId="0" xfId="0" applyAlignment="1">
      <alignment horizontal="center" vertical="top" wrapText="1"/>
    </xf>
    <xf numFmtId="0" fontId="6" fillId="0" borderId="0" xfId="0" applyFont="1" applyAlignment="1">
      <alignment horizontal="center" vertical="top" wrapText="1"/>
    </xf>
    <xf numFmtId="0" fontId="0" fillId="18" borderId="0" xfId="0" applyFill="1" applyAlignment="1">
      <alignment horizontal="center" vertical="top" wrapText="1"/>
    </xf>
    <xf numFmtId="0" fontId="0" fillId="17" borderId="0" xfId="0" applyFill="1" applyAlignment="1">
      <alignment horizontal="center" vertical="top" wrapText="1"/>
    </xf>
    <xf numFmtId="0" fontId="0" fillId="18" borderId="0" xfId="0" applyFill="1" applyAlignment="1">
      <alignment horizontal="left" vertical="center" wrapText="1"/>
    </xf>
    <xf numFmtId="0" fontId="0" fillId="0" borderId="0" xfId="0" applyAlignment="1">
      <alignment horizontal="left" vertical="top"/>
    </xf>
    <xf numFmtId="0" fontId="0" fillId="17" borderId="0" xfId="0" applyFill="1" applyAlignment="1">
      <alignment horizontal="left" vertical="top" wrapText="1"/>
    </xf>
    <xf numFmtId="0" fontId="0" fillId="17" borderId="0" xfId="0" applyFill="1" applyAlignment="1">
      <alignment horizontal="left" vertical="center" wrapText="1"/>
    </xf>
    <xf numFmtId="0" fontId="0" fillId="17" borderId="0" xfId="0" applyFill="1" applyAlignment="1">
      <alignment vertical="top"/>
    </xf>
    <xf numFmtId="0" fontId="0" fillId="19" borderId="0" xfId="0" applyFill="1" applyAlignment="1">
      <alignment vertical="top"/>
    </xf>
    <xf numFmtId="0" fontId="0" fillId="20" borderId="0" xfId="0" applyFill="1" applyAlignment="1">
      <alignment vertical="top"/>
    </xf>
    <xf numFmtId="0" fontId="0" fillId="0" borderId="5" xfId="0" applyBorder="1"/>
    <xf numFmtId="0" fontId="45" fillId="14" borderId="0" xfId="0" applyFont="1" applyFill="1" applyAlignment="1">
      <alignment vertical="center" wrapText="1"/>
    </xf>
    <xf numFmtId="0" fontId="115" fillId="14" borderId="16" xfId="0" applyFont="1" applyFill="1" applyBorder="1" applyAlignment="1">
      <alignment horizontal="center" vertical="center" wrapText="1"/>
    </xf>
    <xf numFmtId="0" fontId="115" fillId="14" borderId="2" xfId="0" applyFont="1" applyFill="1" applyBorder="1" applyAlignment="1">
      <alignment horizontal="center" vertical="center" wrapText="1"/>
    </xf>
    <xf numFmtId="0" fontId="115" fillId="14" borderId="17" xfId="0" applyFont="1" applyFill="1" applyBorder="1" applyAlignment="1">
      <alignment horizontal="center" vertical="center" wrapText="1"/>
    </xf>
    <xf numFmtId="0" fontId="115" fillId="14" borderId="4" xfId="0" applyFont="1" applyFill="1" applyBorder="1" applyAlignment="1">
      <alignment horizontal="center" vertical="center" wrapText="1"/>
    </xf>
    <xf numFmtId="49" fontId="54" fillId="11" borderId="7" xfId="0" quotePrefix="1" applyNumberFormat="1" applyFont="1" applyFill="1" applyBorder="1" applyAlignment="1">
      <alignment horizontal="center" vertical="center" wrapText="1"/>
    </xf>
    <xf numFmtId="49" fontId="54" fillId="11" borderId="2" xfId="0" quotePrefix="1" applyNumberFormat="1" applyFont="1" applyFill="1" applyBorder="1" applyAlignment="1">
      <alignment horizontal="center" vertical="center" wrapText="1"/>
    </xf>
    <xf numFmtId="49" fontId="54" fillId="11" borderId="1" xfId="0" quotePrefix="1" applyNumberFormat="1" applyFont="1" applyFill="1" applyBorder="1" applyAlignment="1">
      <alignment horizontal="center" vertical="center" wrapText="1"/>
    </xf>
    <xf numFmtId="49" fontId="53" fillId="11" borderId="1" xfId="0" quotePrefix="1" applyNumberFormat="1" applyFont="1" applyFill="1" applyBorder="1" applyAlignment="1">
      <alignment horizontal="center" vertical="center" wrapText="1"/>
    </xf>
    <xf numFmtId="49" fontId="59" fillId="11" borderId="1" xfId="0" applyNumberFormat="1" applyFont="1" applyFill="1" applyBorder="1" applyAlignment="1">
      <alignment vertical="center" wrapText="1"/>
    </xf>
    <xf numFmtId="49" fontId="59" fillId="11" borderId="17" xfId="0" applyNumberFormat="1" applyFont="1" applyFill="1" applyBorder="1" applyAlignment="1">
      <alignment vertical="center" wrapText="1"/>
    </xf>
    <xf numFmtId="0" fontId="59" fillId="11" borderId="1" xfId="0" applyFont="1" applyFill="1" applyBorder="1" applyAlignment="1">
      <alignment vertical="center" wrapText="1"/>
    </xf>
    <xf numFmtId="49" fontId="126" fillId="11" borderId="2" xfId="0" quotePrefix="1" applyNumberFormat="1" applyFont="1" applyFill="1" applyBorder="1" applyAlignment="1">
      <alignment horizontal="center" vertical="center" wrapText="1"/>
    </xf>
    <xf numFmtId="0" fontId="126" fillId="11" borderId="17" xfId="0" applyFont="1" applyFill="1" applyBorder="1" applyAlignment="1">
      <alignment vertical="center" wrapText="1"/>
    </xf>
    <xf numFmtId="49" fontId="126" fillId="11" borderId="7" xfId="0" quotePrefix="1" applyNumberFormat="1" applyFont="1" applyFill="1" applyBorder="1" applyAlignment="1">
      <alignment horizontal="center" vertical="center" wrapText="1"/>
    </xf>
    <xf numFmtId="0" fontId="126" fillId="11" borderId="1" xfId="0" applyFont="1" applyFill="1" applyBorder="1" applyAlignment="1">
      <alignment vertical="center" wrapText="1"/>
    </xf>
    <xf numFmtId="49" fontId="126" fillId="11" borderId="12" xfId="0" quotePrefix="1" applyNumberFormat="1" applyFont="1" applyFill="1" applyBorder="1" applyAlignment="1">
      <alignment horizontal="center" vertical="center" wrapText="1"/>
    </xf>
    <xf numFmtId="0" fontId="126" fillId="11" borderId="13" xfId="0" applyFont="1" applyFill="1" applyBorder="1" applyAlignment="1">
      <alignment vertical="center" wrapText="1"/>
    </xf>
    <xf numFmtId="0" fontId="59" fillId="11" borderId="17" xfId="0" applyFont="1" applyFill="1" applyBorder="1" applyAlignment="1">
      <alignment vertical="center" wrapText="1"/>
    </xf>
    <xf numFmtId="0" fontId="19" fillId="0" borderId="0" xfId="0" applyFont="1" applyAlignment="1">
      <alignment vertical="center" wrapText="1"/>
    </xf>
    <xf numFmtId="0" fontId="0" fillId="11" borderId="8" xfId="0" applyFill="1" applyBorder="1" applyAlignment="1">
      <alignment horizontal="left" vertical="center" wrapText="1"/>
    </xf>
    <xf numFmtId="166" fontId="7" fillId="0" borderId="0" xfId="0" applyNumberFormat="1" applyFont="1" applyAlignment="1">
      <alignment vertical="center" wrapText="1"/>
    </xf>
    <xf numFmtId="0" fontId="11" fillId="11" borderId="1" xfId="0" applyFont="1" applyFill="1" applyBorder="1" applyAlignment="1">
      <alignment horizontal="center" vertical="center"/>
    </xf>
    <xf numFmtId="0" fontId="11" fillId="11" borderId="1" xfId="0" applyFont="1" applyFill="1" applyBorder="1"/>
    <xf numFmtId="0" fontId="0" fillId="11" borderId="6" xfId="0" applyFill="1" applyBorder="1" applyAlignment="1">
      <alignment horizontal="center" vertical="center"/>
    </xf>
    <xf numFmtId="0" fontId="8" fillId="11" borderId="8" xfId="0" applyFont="1" applyFill="1" applyBorder="1" applyAlignment="1">
      <alignment horizontal="center" vertical="center"/>
    </xf>
    <xf numFmtId="0" fontId="6" fillId="11" borderId="8" xfId="0" applyFont="1" applyFill="1" applyBorder="1" applyAlignment="1">
      <alignment horizontal="center" vertical="center"/>
    </xf>
    <xf numFmtId="0" fontId="99" fillId="14" borderId="8" xfId="0" applyFont="1" applyFill="1" applyBorder="1" applyAlignment="1">
      <alignment horizontal="center" vertical="center" wrapText="1"/>
    </xf>
    <xf numFmtId="0" fontId="118" fillId="11" borderId="8" xfId="0" applyFont="1" applyFill="1" applyBorder="1" applyAlignment="1">
      <alignment horizontal="center" vertical="center"/>
    </xf>
    <xf numFmtId="0" fontId="45" fillId="14" borderId="10" xfId="0" applyFont="1" applyFill="1" applyBorder="1" applyAlignment="1">
      <alignment vertical="center" wrapText="1"/>
    </xf>
    <xf numFmtId="0" fontId="0" fillId="11" borderId="8" xfId="0" applyFill="1" applyBorder="1" applyAlignment="1">
      <alignment horizontal="center" vertical="center"/>
    </xf>
    <xf numFmtId="166" fontId="125" fillId="0" borderId="0" xfId="0" applyNumberFormat="1" applyFont="1" applyAlignment="1">
      <alignment vertical="center" wrapText="1"/>
    </xf>
    <xf numFmtId="0" fontId="79" fillId="0" borderId="0" xfId="0" applyFont="1" applyAlignment="1">
      <alignment vertical="center"/>
    </xf>
    <xf numFmtId="0" fontId="67" fillId="0" borderId="0" xfId="0" applyFont="1" applyAlignment="1">
      <alignment vertical="center" wrapText="1"/>
    </xf>
    <xf numFmtId="0" fontId="47" fillId="0" borderId="0" xfId="0" applyFont="1" applyAlignment="1">
      <alignment vertical="center"/>
    </xf>
    <xf numFmtId="0" fontId="103" fillId="14" borderId="1" xfId="0" applyFont="1" applyFill="1" applyBorder="1" applyAlignment="1">
      <alignment horizontal="center" vertical="center" wrapText="1"/>
    </xf>
    <xf numFmtId="0" fontId="7" fillId="0" borderId="0" xfId="0" applyFont="1" applyAlignment="1" applyProtection="1">
      <alignment horizontal="left" vertical="center" wrapText="1"/>
      <protection locked="0"/>
    </xf>
    <xf numFmtId="0" fontId="103" fillId="14" borderId="7" xfId="0" applyFont="1" applyFill="1" applyBorder="1" applyAlignment="1">
      <alignment horizontal="left" vertical="center" wrapText="1"/>
    </xf>
    <xf numFmtId="0" fontId="103" fillId="14" borderId="3" xfId="0" applyFont="1" applyFill="1" applyBorder="1" applyAlignment="1">
      <alignment horizontal="left" vertical="center" wrapText="1"/>
    </xf>
    <xf numFmtId="0" fontId="103" fillId="14" borderId="8" xfId="0" applyFont="1" applyFill="1" applyBorder="1" applyAlignment="1">
      <alignment horizontal="left" vertical="center" wrapText="1"/>
    </xf>
    <xf numFmtId="0" fontId="103" fillId="14" borderId="12" xfId="0" applyFont="1" applyFill="1" applyBorder="1" applyAlignment="1">
      <alignment horizontal="left" vertical="center"/>
    </xf>
    <xf numFmtId="0" fontId="103" fillId="14" borderId="5" xfId="0" applyFont="1" applyFill="1" applyBorder="1" applyAlignment="1">
      <alignment horizontal="left" vertical="center"/>
    </xf>
    <xf numFmtId="0" fontId="103" fillId="14" borderId="6" xfId="0" applyFont="1" applyFill="1" applyBorder="1" applyAlignment="1">
      <alignment horizontal="left" vertical="center"/>
    </xf>
    <xf numFmtId="0" fontId="21" fillId="0" borderId="0" xfId="0" applyFont="1" applyAlignment="1">
      <alignment horizontal="left" vertical="top" wrapText="1"/>
    </xf>
    <xf numFmtId="0" fontId="103" fillId="14" borderId="7" xfId="3" quotePrefix="1" applyFont="1" applyFill="1" applyBorder="1" applyAlignment="1">
      <alignment horizontal="center" vertical="center"/>
    </xf>
    <xf numFmtId="0" fontId="6" fillId="14" borderId="8" xfId="0" applyFont="1" applyFill="1" applyBorder="1"/>
    <xf numFmtId="0" fontId="24" fillId="0" borderId="0" xfId="0" applyFont="1" applyAlignment="1">
      <alignment wrapText="1"/>
    </xf>
    <xf numFmtId="0" fontId="103" fillId="15" borderId="1" xfId="0" applyFont="1" applyFill="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103" fillId="14" borderId="7" xfId="0" applyFont="1" applyFill="1" applyBorder="1" applyAlignment="1">
      <alignment horizontal="center" vertical="center" wrapText="1"/>
    </xf>
    <xf numFmtId="0" fontId="6" fillId="14" borderId="8" xfId="0" applyFont="1" applyFill="1" applyBorder="1" applyAlignment="1">
      <alignment horizontal="center"/>
    </xf>
    <xf numFmtId="0" fontId="31" fillId="0" borderId="0" xfId="0" applyFont="1" applyAlignment="1">
      <alignment horizontal="justify" vertical="center" wrapText="1"/>
    </xf>
    <xf numFmtId="0" fontId="30" fillId="0" borderId="0" xfId="0" applyFont="1" applyAlignment="1">
      <alignment horizontal="justify" vertical="center" wrapText="1"/>
    </xf>
    <xf numFmtId="0" fontId="28" fillId="0" borderId="0" xfId="0" applyFont="1" applyAlignment="1">
      <alignment horizontal="justify"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9" fillId="0" borderId="0" xfId="0" applyFont="1" applyAlignment="1">
      <alignment horizontal="justify" vertical="center" wrapText="1"/>
    </xf>
    <xf numFmtId="0" fontId="19" fillId="0" borderId="0" xfId="0" applyFont="1" applyAlignment="1">
      <alignment horizontal="left" vertical="center" wrapText="1"/>
    </xf>
    <xf numFmtId="0" fontId="103" fillId="14" borderId="3" xfId="0" applyFont="1" applyFill="1" applyBorder="1" applyAlignment="1">
      <alignment horizontal="center" vertical="center" wrapText="1"/>
    </xf>
    <xf numFmtId="0" fontId="103" fillId="14" borderId="8" xfId="0" applyFont="1" applyFill="1" applyBorder="1" applyAlignment="1">
      <alignment horizontal="center" vertical="center" wrapText="1"/>
    </xf>
    <xf numFmtId="0" fontId="103" fillId="14" borderId="9" xfId="0" applyFont="1" applyFill="1" applyBorder="1" applyAlignment="1">
      <alignment horizontal="center" vertical="center" wrapText="1"/>
    </xf>
    <xf numFmtId="0" fontId="103" fillId="14" borderId="13" xfId="0" applyFont="1" applyFill="1" applyBorder="1" applyAlignment="1">
      <alignment horizontal="center" vertical="center" wrapText="1"/>
    </xf>
    <xf numFmtId="0" fontId="101" fillId="14" borderId="7" xfId="0" applyFont="1" applyFill="1" applyBorder="1" applyAlignment="1">
      <alignment horizontal="center" vertical="center" wrapText="1"/>
    </xf>
    <xf numFmtId="0" fontId="101" fillId="14" borderId="3" xfId="0" applyFont="1" applyFill="1" applyBorder="1" applyAlignment="1">
      <alignment horizontal="center" vertical="center" wrapText="1"/>
    </xf>
    <xf numFmtId="0" fontId="101" fillId="14" borderId="8" xfId="0" applyFont="1" applyFill="1" applyBorder="1" applyAlignment="1">
      <alignment horizontal="center" vertical="center" wrapText="1"/>
    </xf>
    <xf numFmtId="0" fontId="101" fillId="14" borderId="7" xfId="0" applyFont="1" applyFill="1" applyBorder="1" applyAlignment="1">
      <alignment horizontal="center" vertical="center"/>
    </xf>
    <xf numFmtId="0" fontId="101" fillId="14" borderId="3" xfId="0" applyFont="1" applyFill="1" applyBorder="1" applyAlignment="1">
      <alignment horizontal="center" vertical="center"/>
    </xf>
    <xf numFmtId="0" fontId="101" fillId="14" borderId="8" xfId="0" applyFont="1" applyFill="1" applyBorder="1" applyAlignment="1">
      <alignment horizontal="center" vertical="center"/>
    </xf>
    <xf numFmtId="0" fontId="106" fillId="14" borderId="7" xfId="0" applyFont="1" applyFill="1" applyBorder="1" applyAlignment="1">
      <alignment horizontal="center" vertical="center"/>
    </xf>
    <xf numFmtId="0" fontId="106" fillId="14" borderId="3" xfId="0" applyFont="1" applyFill="1" applyBorder="1" applyAlignment="1">
      <alignment horizontal="center" vertical="center"/>
    </xf>
    <xf numFmtId="0" fontId="106" fillId="14" borderId="8" xfId="0" applyFont="1" applyFill="1" applyBorder="1" applyAlignment="1">
      <alignment horizontal="center" vertical="center"/>
    </xf>
    <xf numFmtId="0" fontId="8" fillId="11" borderId="1" xfId="0" applyFont="1" applyFill="1" applyBorder="1" applyAlignment="1">
      <alignment vertical="center" wrapText="1"/>
    </xf>
    <xf numFmtId="0" fontId="8" fillId="11"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Alignment="1">
      <alignment vertical="center" wrapText="1"/>
    </xf>
    <xf numFmtId="0" fontId="101" fillId="14" borderId="16" xfId="0" applyFont="1" applyFill="1" applyBorder="1" applyAlignment="1">
      <alignment horizontal="center" vertical="center" wrapText="1"/>
    </xf>
    <xf numFmtId="0" fontId="101" fillId="14" borderId="17" xfId="0" applyFont="1" applyFill="1" applyBorder="1" applyAlignment="1">
      <alignment horizontal="center" vertical="center" wrapText="1"/>
    </xf>
    <xf numFmtId="0" fontId="101" fillId="14" borderId="13" xfId="0" applyFont="1" applyFill="1" applyBorder="1" applyAlignment="1">
      <alignment horizontal="center" vertical="center" wrapText="1"/>
    </xf>
    <xf numFmtId="0" fontId="101" fillId="14" borderId="9" xfId="0" applyFont="1" applyFill="1" applyBorder="1" applyAlignment="1">
      <alignment horizontal="center" vertical="center" wrapText="1"/>
    </xf>
    <xf numFmtId="0" fontId="101" fillId="14" borderId="11" xfId="0" applyFont="1" applyFill="1" applyBorder="1" applyAlignment="1">
      <alignment horizontal="center" vertical="center" wrapText="1"/>
    </xf>
    <xf numFmtId="0" fontId="101" fillId="14" borderId="12" xfId="0" applyFont="1" applyFill="1" applyBorder="1" applyAlignment="1">
      <alignment horizontal="center" vertical="center" wrapText="1"/>
    </xf>
    <xf numFmtId="0" fontId="101" fillId="14" borderId="6" xfId="0" applyFont="1" applyFill="1" applyBorder="1" applyAlignment="1">
      <alignment horizontal="center" vertical="center" wrapText="1"/>
    </xf>
    <xf numFmtId="0" fontId="101" fillId="14" borderId="10" xfId="0" applyFont="1" applyFill="1" applyBorder="1" applyAlignment="1">
      <alignment horizontal="center" vertical="center" wrapText="1"/>
    </xf>
    <xf numFmtId="0" fontId="101" fillId="14" borderId="5" xfId="0" applyFont="1" applyFill="1" applyBorder="1" applyAlignment="1">
      <alignment horizontal="center" vertical="center" wrapText="1"/>
    </xf>
    <xf numFmtId="0" fontId="101" fillId="14" borderId="4" xfId="0" applyFont="1" applyFill="1" applyBorder="1" applyAlignment="1">
      <alignment horizontal="center" vertical="center" wrapText="1"/>
    </xf>
    <xf numFmtId="0" fontId="23" fillId="0" borderId="0" xfId="0" applyFont="1" applyAlignment="1">
      <alignment horizontal="left" vertical="top" wrapText="1"/>
    </xf>
    <xf numFmtId="0" fontId="103" fillId="14" borderId="1" xfId="0" applyFont="1" applyFill="1" applyBorder="1" applyAlignment="1">
      <alignment horizontal="center"/>
    </xf>
    <xf numFmtId="0" fontId="103" fillId="14" borderId="7" xfId="0" applyFont="1" applyFill="1" applyBorder="1" applyAlignment="1">
      <alignment horizontal="center"/>
    </xf>
    <xf numFmtId="0" fontId="103" fillId="14" borderId="3" xfId="0" applyFont="1" applyFill="1" applyBorder="1" applyAlignment="1">
      <alignment horizontal="center"/>
    </xf>
    <xf numFmtId="0" fontId="103" fillId="14" borderId="8" xfId="0" applyFont="1" applyFill="1" applyBorder="1" applyAlignment="1">
      <alignment horizontal="center"/>
    </xf>
    <xf numFmtId="0" fontId="99" fillId="7" borderId="0" xfId="0" applyFont="1" applyFill="1" applyAlignment="1">
      <alignment horizontal="center"/>
    </xf>
    <xf numFmtId="0" fontId="23" fillId="0" borderId="0" xfId="0" applyFont="1" applyAlignment="1">
      <alignment horizontal="left" vertical="center" wrapText="1"/>
    </xf>
    <xf numFmtId="0" fontId="0" fillId="11" borderId="1" xfId="0" applyFill="1" applyBorder="1" applyAlignment="1">
      <alignment horizontal="center" vertical="center" wrapText="1"/>
    </xf>
    <xf numFmtId="0" fontId="7" fillId="0" borderId="1" xfId="0" applyFont="1" applyBorder="1" applyAlignment="1">
      <alignment horizontal="left" vertical="center" wrapText="1"/>
    </xf>
    <xf numFmtId="0" fontId="14" fillId="0" borderId="1" xfId="0" applyFont="1" applyBorder="1" applyAlignment="1">
      <alignment horizontal="left" vertical="center" wrapText="1"/>
    </xf>
    <xf numFmtId="0" fontId="0" fillId="11" borderId="1" xfId="0" applyFill="1" applyBorder="1" applyAlignment="1">
      <alignment vertical="center" wrapText="1"/>
    </xf>
    <xf numFmtId="0" fontId="99" fillId="14" borderId="7" xfId="0" applyFont="1" applyFill="1" applyBorder="1" applyAlignment="1">
      <alignment horizontal="left"/>
    </xf>
    <xf numFmtId="0" fontId="99" fillId="14" borderId="3" xfId="0" applyFont="1" applyFill="1" applyBorder="1" applyAlignment="1">
      <alignment horizontal="left"/>
    </xf>
    <xf numFmtId="0" fontId="99" fillId="14" borderId="8" xfId="0" applyFont="1" applyFill="1" applyBorder="1" applyAlignment="1">
      <alignment horizontal="left"/>
    </xf>
    <xf numFmtId="0" fontId="99" fillId="14" borderId="7" xfId="0" applyFont="1" applyFill="1" applyBorder="1" applyAlignment="1">
      <alignment horizontal="left" vertical="center" wrapText="1"/>
    </xf>
    <xf numFmtId="0" fontId="99" fillId="14" borderId="3" xfId="0" applyFont="1" applyFill="1" applyBorder="1" applyAlignment="1">
      <alignment horizontal="left" vertical="center" wrapText="1"/>
    </xf>
    <xf numFmtId="0" fontId="99" fillId="14" borderId="8" xfId="0" applyFont="1" applyFill="1" applyBorder="1" applyAlignment="1">
      <alignment horizontal="left" vertical="center" wrapText="1"/>
    </xf>
    <xf numFmtId="0" fontId="99" fillId="14" borderId="1" xfId="0" applyFont="1" applyFill="1" applyBorder="1" applyAlignment="1">
      <alignment vertical="center" wrapText="1"/>
    </xf>
    <xf numFmtId="0" fontId="114" fillId="14" borderId="8" xfId="0" applyFont="1" applyFill="1" applyBorder="1" applyAlignment="1">
      <alignment vertical="center"/>
    </xf>
    <xf numFmtId="0" fontId="114" fillId="14" borderId="1" xfId="0" applyFont="1" applyFill="1" applyBorder="1" applyAlignment="1">
      <alignment vertical="center"/>
    </xf>
    <xf numFmtId="0" fontId="103" fillId="14" borderId="1" xfId="0" applyFont="1" applyFill="1" applyBorder="1" applyAlignment="1">
      <alignment horizontal="left" vertical="center"/>
    </xf>
    <xf numFmtId="0" fontId="0" fillId="11" borderId="1" xfId="0" applyFill="1" applyBorder="1" applyAlignment="1">
      <alignment horizontal="left" vertical="center" wrapText="1"/>
    </xf>
    <xf numFmtId="0" fontId="0" fillId="0" borderId="0" xfId="0" applyAlignment="1">
      <alignment horizontal="left"/>
    </xf>
    <xf numFmtId="0" fontId="0" fillId="11" borderId="7" xfId="0" applyFill="1" applyBorder="1" applyAlignment="1">
      <alignment horizontal="left" vertical="center" wrapText="1"/>
    </xf>
    <xf numFmtId="0" fontId="0" fillId="11" borderId="3" xfId="0" applyFill="1" applyBorder="1" applyAlignment="1">
      <alignment horizontal="left" vertical="center" wrapText="1"/>
    </xf>
    <xf numFmtId="0" fontId="0" fillId="11" borderId="8" xfId="0" applyFill="1" applyBorder="1" applyAlignment="1">
      <alignment horizontal="left" vertical="center" wrapText="1"/>
    </xf>
    <xf numFmtId="0" fontId="103" fillId="14" borderId="3" xfId="0" applyFont="1" applyFill="1" applyBorder="1" applyAlignment="1">
      <alignment horizontal="center" vertical="center"/>
    </xf>
    <xf numFmtId="0" fontId="6" fillId="14" borderId="8" xfId="0" applyFont="1" applyFill="1" applyBorder="1" applyAlignment="1">
      <alignment horizontal="center" vertical="center"/>
    </xf>
    <xf numFmtId="0" fontId="115" fillId="14" borderId="1" xfId="0" applyFont="1" applyFill="1" applyBorder="1" applyAlignment="1">
      <alignment horizontal="center" vertical="center" wrapText="1"/>
    </xf>
    <xf numFmtId="0" fontId="115" fillId="14" borderId="8" xfId="0" applyFont="1" applyFill="1" applyBorder="1" applyAlignment="1">
      <alignment horizontal="center" vertical="center" wrapText="1"/>
    </xf>
    <xf numFmtId="0" fontId="45" fillId="14" borderId="1" xfId="0" applyFont="1" applyFill="1" applyBorder="1" applyAlignment="1">
      <alignment vertical="center" wrapText="1"/>
    </xf>
    <xf numFmtId="0" fontId="0" fillId="14" borderId="1" xfId="0" applyFill="1" applyBorder="1" applyAlignment="1">
      <alignment vertical="center" wrapText="1"/>
    </xf>
    <xf numFmtId="0" fontId="45" fillId="0" borderId="0" xfId="0" applyFont="1" applyAlignment="1">
      <alignment vertical="center" wrapText="1"/>
    </xf>
    <xf numFmtId="0" fontId="104" fillId="14" borderId="0" xfId="6" applyFont="1" applyFill="1" applyBorder="1" applyAlignment="1">
      <alignment horizontal="left"/>
    </xf>
    <xf numFmtId="0" fontId="104" fillId="14" borderId="0" xfId="6" applyFont="1" applyFill="1" applyAlignment="1">
      <alignment horizontal="left"/>
    </xf>
    <xf numFmtId="0" fontId="115" fillId="14" borderId="9" xfId="0" applyFont="1" applyFill="1" applyBorder="1" applyAlignment="1">
      <alignment horizontal="center" vertical="center" wrapText="1"/>
    </xf>
    <xf numFmtId="0" fontId="115" fillId="14" borderId="10" xfId="0" applyFont="1" applyFill="1" applyBorder="1" applyAlignment="1">
      <alignment horizontal="center" vertical="center" wrapText="1"/>
    </xf>
    <xf numFmtId="0" fontId="115" fillId="14" borderId="11" xfId="0" applyFont="1" applyFill="1" applyBorder="1" applyAlignment="1">
      <alignment horizontal="center" vertical="center" wrapText="1"/>
    </xf>
    <xf numFmtId="0" fontId="115" fillId="14" borderId="0" xfId="0" applyFont="1" applyFill="1" applyAlignment="1">
      <alignment horizontal="center" vertical="center" wrapText="1"/>
    </xf>
    <xf numFmtId="0" fontId="115" fillId="14" borderId="16" xfId="0" applyFont="1" applyFill="1" applyBorder="1" applyAlignment="1">
      <alignment horizontal="center" vertical="center" wrapText="1"/>
    </xf>
    <xf numFmtId="0" fontId="115" fillId="14" borderId="17" xfId="0" applyFont="1" applyFill="1" applyBorder="1" applyAlignment="1">
      <alignment horizontal="center" vertical="center" wrapText="1"/>
    </xf>
    <xf numFmtId="0" fontId="115" fillId="14" borderId="13" xfId="0" applyFont="1" applyFill="1" applyBorder="1" applyAlignment="1">
      <alignment horizontal="center" vertical="center" wrapText="1"/>
    </xf>
    <xf numFmtId="0" fontId="115" fillId="14" borderId="4" xfId="0" applyFont="1" applyFill="1" applyBorder="1" applyAlignment="1">
      <alignment horizontal="center" vertical="center" wrapText="1"/>
    </xf>
    <xf numFmtId="0" fontId="45" fillId="0" borderId="0" xfId="0" applyFont="1"/>
    <xf numFmtId="0" fontId="21" fillId="0" borderId="0" xfId="0" applyFont="1" applyAlignment="1">
      <alignment horizontal="left" vertical="center" wrapText="1"/>
    </xf>
    <xf numFmtId="9" fontId="103" fillId="14" borderId="1" xfId="0" applyNumberFormat="1" applyFont="1" applyFill="1" applyBorder="1" applyAlignment="1">
      <alignment horizontal="center" vertical="center" wrapText="1"/>
    </xf>
    <xf numFmtId="0" fontId="103" fillId="14" borderId="2" xfId="0" applyFont="1" applyFill="1" applyBorder="1" applyAlignment="1">
      <alignment horizontal="center" wrapText="1"/>
    </xf>
    <xf numFmtId="0" fontId="6" fillId="14" borderId="0" xfId="0" applyFont="1" applyFill="1" applyAlignment="1">
      <alignment horizontal="center"/>
    </xf>
    <xf numFmtId="0" fontId="0" fillId="11" borderId="16" xfId="0" applyFill="1" applyBorder="1" applyAlignment="1">
      <alignment horizontal="center" vertical="center" wrapText="1"/>
    </xf>
    <xf numFmtId="0" fontId="0" fillId="11" borderId="13" xfId="0" applyFill="1" applyBorder="1" applyAlignment="1">
      <alignment horizontal="center" vertical="center" wrapText="1"/>
    </xf>
    <xf numFmtId="0" fontId="0" fillId="11" borderId="16" xfId="0" applyFill="1" applyBorder="1" applyAlignment="1">
      <alignment horizontal="left" vertical="center" wrapText="1"/>
    </xf>
    <xf numFmtId="0" fontId="0" fillId="11" borderId="13" xfId="0" applyFill="1" applyBorder="1" applyAlignment="1">
      <alignment horizontal="left" vertical="center" wrapText="1"/>
    </xf>
    <xf numFmtId="0" fontId="0" fillId="0" borderId="11" xfId="0" applyBorder="1" applyAlignment="1">
      <alignment horizontal="left" vertical="center" wrapText="1"/>
    </xf>
    <xf numFmtId="0" fontId="0" fillId="0" borderId="6" xfId="0" applyBorder="1" applyAlignment="1">
      <alignment horizontal="left" vertical="center" wrapText="1"/>
    </xf>
    <xf numFmtId="0" fontId="6" fillId="11" borderId="7"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103" fillId="14" borderId="11" xfId="0" applyFont="1" applyFill="1" applyBorder="1" applyAlignment="1">
      <alignment horizontal="center" vertical="center"/>
    </xf>
    <xf numFmtId="0" fontId="103" fillId="14" borderId="13" xfId="0" applyFont="1" applyFill="1" applyBorder="1" applyAlignment="1">
      <alignment horizontal="center" vertical="center"/>
    </xf>
    <xf numFmtId="0" fontId="7" fillId="11" borderId="7"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99" fillId="14" borderId="16" xfId="0" applyFont="1" applyFill="1" applyBorder="1" applyAlignment="1">
      <alignment horizontal="center" vertical="center"/>
    </xf>
    <xf numFmtId="0" fontId="99" fillId="14" borderId="13" xfId="0" applyFont="1" applyFill="1" applyBorder="1" applyAlignment="1">
      <alignment horizontal="center" vertical="center"/>
    </xf>
    <xf numFmtId="0" fontId="6" fillId="11" borderId="7" xfId="0" applyFont="1" applyFill="1" applyBorder="1" applyAlignment="1">
      <alignment horizontal="left" wrapText="1"/>
    </xf>
    <xf numFmtId="0" fontId="6" fillId="11" borderId="3" xfId="0" applyFont="1" applyFill="1" applyBorder="1" applyAlignment="1">
      <alignment horizontal="left" wrapText="1"/>
    </xf>
    <xf numFmtId="0" fontId="6" fillId="11" borderId="8" xfId="0" applyFont="1" applyFill="1" applyBorder="1" applyAlignment="1">
      <alignment horizontal="left" wrapText="1"/>
    </xf>
    <xf numFmtId="0" fontId="0" fillId="11" borderId="17" xfId="0" applyFill="1" applyBorder="1" applyAlignment="1">
      <alignment horizontal="center" vertical="center" wrapText="1"/>
    </xf>
    <xf numFmtId="0" fontId="103" fillId="14" borderId="16" xfId="0" applyFont="1" applyFill="1" applyBorder="1" applyAlignment="1">
      <alignment horizontal="center" vertical="center" wrapText="1"/>
    </xf>
    <xf numFmtId="0" fontId="103" fillId="14" borderId="11" xfId="0" applyFont="1" applyFill="1" applyBorder="1" applyAlignment="1">
      <alignment horizontal="center" vertical="center" wrapText="1"/>
    </xf>
    <xf numFmtId="0" fontId="103" fillId="14" borderId="1" xfId="0" applyFont="1" applyFill="1" applyBorder="1" applyAlignment="1">
      <alignment horizontal="center" vertical="center"/>
    </xf>
    <xf numFmtId="0" fontId="113" fillId="14" borderId="1" xfId="0" applyFont="1" applyFill="1" applyBorder="1" applyAlignment="1">
      <alignment horizontal="center" vertical="center" wrapText="1"/>
    </xf>
    <xf numFmtId="0" fontId="113" fillId="14" borderId="1" xfId="0" applyFont="1" applyFill="1" applyBorder="1" applyAlignment="1">
      <alignment vertical="center" wrapText="1"/>
    </xf>
    <xf numFmtId="0" fontId="113" fillId="14" borderId="7" xfId="0" applyFont="1" applyFill="1" applyBorder="1" applyAlignment="1">
      <alignment horizontal="center" vertical="center" wrapText="1"/>
    </xf>
    <xf numFmtId="0" fontId="113" fillId="14" borderId="8" xfId="0" applyFont="1" applyFill="1" applyBorder="1" applyAlignment="1">
      <alignment horizontal="center" vertical="center" wrapText="1"/>
    </xf>
    <xf numFmtId="0" fontId="113" fillId="14" borderId="3" xfId="0" applyFont="1" applyFill="1" applyBorder="1" applyAlignment="1">
      <alignment horizontal="center" vertical="center" wrapText="1"/>
    </xf>
    <xf numFmtId="0" fontId="8" fillId="14" borderId="11" xfId="0" applyFont="1" applyFill="1" applyBorder="1" applyAlignment="1">
      <alignment wrapText="1"/>
    </xf>
    <xf numFmtId="0" fontId="8" fillId="14" borderId="17" xfId="0" applyFont="1" applyFill="1" applyBorder="1" applyAlignment="1">
      <alignment wrapText="1"/>
    </xf>
    <xf numFmtId="0" fontId="8" fillId="14" borderId="21" xfId="0" applyFont="1" applyFill="1" applyBorder="1" applyAlignment="1">
      <alignment wrapText="1"/>
    </xf>
    <xf numFmtId="0" fontId="8" fillId="14" borderId="16" xfId="0" applyFont="1" applyFill="1" applyBorder="1" applyAlignment="1">
      <alignment wrapText="1"/>
    </xf>
    <xf numFmtId="0" fontId="103" fillId="14" borderId="22" xfId="0" applyFont="1" applyFill="1" applyBorder="1" applyAlignment="1">
      <alignment horizontal="center" vertical="center" wrapText="1"/>
    </xf>
    <xf numFmtId="0" fontId="103" fillId="14" borderId="7" xfId="0" applyFont="1" applyFill="1" applyBorder="1" applyAlignment="1">
      <alignment horizontal="center" wrapText="1"/>
    </xf>
    <xf numFmtId="0" fontId="103" fillId="14" borderId="3" xfId="0" applyFont="1" applyFill="1" applyBorder="1" applyAlignment="1">
      <alignment horizontal="center" wrapText="1"/>
    </xf>
    <xf numFmtId="0" fontId="103" fillId="14" borderId="22" xfId="0" applyFont="1" applyFill="1" applyBorder="1" applyAlignment="1">
      <alignment horizontal="center" wrapText="1"/>
    </xf>
    <xf numFmtId="0" fontId="0" fillId="0" borderId="10" xfId="0" applyBorder="1" applyAlignment="1">
      <alignment horizontal="left" wrapText="1"/>
    </xf>
    <xf numFmtId="0" fontId="103" fillId="14" borderId="44" xfId="0" applyFont="1" applyFill="1" applyBorder="1" applyAlignment="1">
      <alignment horizontal="center"/>
    </xf>
    <xf numFmtId="0" fontId="103" fillId="14" borderId="23" xfId="0" applyFont="1" applyFill="1" applyBorder="1" applyAlignment="1">
      <alignment horizontal="center"/>
    </xf>
    <xf numFmtId="0" fontId="6" fillId="9" borderId="11"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103" fillId="14" borderId="2" xfId="0" applyFont="1" applyFill="1" applyBorder="1" applyAlignment="1">
      <alignment horizontal="center" vertical="center" wrapText="1"/>
    </xf>
    <xf numFmtId="0" fontId="6" fillId="0" borderId="0" xfId="8" applyFont="1" applyAlignment="1">
      <alignment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26" fillId="0" borderId="0" xfId="8" applyFont="1" applyAlignment="1">
      <alignment vertical="center" wrapText="1"/>
    </xf>
    <xf numFmtId="0" fontId="6" fillId="0" borderId="0" xfId="0" applyFont="1" applyAlignment="1">
      <alignment horizontal="center" vertical="center" wrapText="1"/>
    </xf>
    <xf numFmtId="0" fontId="103" fillId="14" borderId="2" xfId="0" applyFont="1" applyFill="1" applyBorder="1" applyAlignment="1">
      <alignment horizontal="center" vertical="center"/>
    </xf>
    <xf numFmtId="0" fontId="0" fillId="14" borderId="0" xfId="0" applyFill="1"/>
    <xf numFmtId="0" fontId="103" fillId="14" borderId="9" xfId="9" applyFont="1" applyFill="1" applyBorder="1" applyAlignment="1">
      <alignment horizontal="center" vertical="center" wrapText="1"/>
    </xf>
    <xf numFmtId="0" fontId="103" fillId="14" borderId="11" xfId="9" applyFont="1" applyFill="1" applyBorder="1" applyAlignment="1">
      <alignment horizontal="center" vertical="center" wrapText="1"/>
    </xf>
    <xf numFmtId="0" fontId="103" fillId="14" borderId="2" xfId="9" applyFont="1" applyFill="1" applyBorder="1" applyAlignment="1">
      <alignment horizontal="center" vertical="center" wrapText="1"/>
    </xf>
    <xf numFmtId="0" fontId="103" fillId="14" borderId="4" xfId="9" applyFont="1" applyFill="1" applyBorder="1" applyAlignment="1">
      <alignment horizontal="center" vertical="center" wrapText="1"/>
    </xf>
    <xf numFmtId="0" fontId="103" fillId="14" borderId="12" xfId="9" applyFont="1" applyFill="1" applyBorder="1" applyAlignment="1">
      <alignment horizontal="center" vertical="center" wrapText="1"/>
    </xf>
    <xf numFmtId="0" fontId="103" fillId="14" borderId="6" xfId="9" applyFont="1" applyFill="1" applyBorder="1" applyAlignment="1">
      <alignment horizontal="center" vertical="center" wrapText="1"/>
    </xf>
    <xf numFmtId="0" fontId="103" fillId="14" borderId="7" xfId="9" applyFont="1" applyFill="1" applyBorder="1" applyAlignment="1">
      <alignment horizontal="center" vertical="center" wrapText="1"/>
    </xf>
    <xf numFmtId="0" fontId="103" fillId="14" borderId="3" xfId="9" applyFont="1" applyFill="1" applyBorder="1" applyAlignment="1">
      <alignment horizontal="center" vertical="center" wrapText="1"/>
    </xf>
    <xf numFmtId="0" fontId="103" fillId="14" borderId="8" xfId="9" applyFont="1" applyFill="1" applyBorder="1" applyAlignment="1">
      <alignment horizontal="center" vertical="center" wrapText="1"/>
    </xf>
    <xf numFmtId="0" fontId="7" fillId="11" borderId="1" xfId="0" applyFont="1" applyFill="1" applyBorder="1" applyAlignment="1">
      <alignment horizontal="center" vertical="center"/>
    </xf>
    <xf numFmtId="0" fontId="7" fillId="11" borderId="1" xfId="0" applyFont="1" applyFill="1" applyBorder="1" applyAlignment="1">
      <alignment horizontal="left" vertical="center" wrapText="1"/>
    </xf>
    <xf numFmtId="0" fontId="7" fillId="11" borderId="1" xfId="0" applyFont="1" applyFill="1" applyBorder="1" applyAlignment="1">
      <alignment horizontal="left"/>
    </xf>
    <xf numFmtId="0" fontId="103" fillId="14" borderId="1" xfId="0" applyFont="1" applyFill="1" applyBorder="1" applyAlignment="1">
      <alignment horizontal="left"/>
    </xf>
    <xf numFmtId="0" fontId="7" fillId="11" borderId="9" xfId="0" applyFont="1" applyFill="1" applyBorder="1" applyAlignment="1">
      <alignment horizontal="center" vertical="center" wrapText="1"/>
    </xf>
    <xf numFmtId="0" fontId="7" fillId="11" borderId="11"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11" borderId="12"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0" borderId="0" xfId="0" applyFont="1" applyAlignment="1">
      <alignment horizontal="left"/>
    </xf>
    <xf numFmtId="0" fontId="103" fillId="14" borderId="43" xfId="10" applyFont="1" applyFill="1" applyBorder="1" applyAlignment="1">
      <alignment horizontal="center" vertical="center"/>
    </xf>
    <xf numFmtId="0" fontId="103" fillId="14" borderId="42" xfId="10" applyFont="1" applyFill="1" applyBorder="1" applyAlignment="1">
      <alignment horizontal="center" vertical="center"/>
    </xf>
    <xf numFmtId="0" fontId="103" fillId="14" borderId="41" xfId="10" applyFont="1" applyFill="1" applyBorder="1" applyAlignment="1">
      <alignment horizontal="center" vertical="center"/>
    </xf>
    <xf numFmtId="0" fontId="103" fillId="14" borderId="40" xfId="10" applyFont="1" applyFill="1" applyBorder="1" applyAlignment="1">
      <alignment horizontal="center" vertical="center"/>
    </xf>
    <xf numFmtId="0" fontId="103" fillId="14" borderId="39" xfId="10" applyFont="1" applyFill="1" applyBorder="1" applyAlignment="1">
      <alignment horizontal="center" vertical="center"/>
    </xf>
    <xf numFmtId="0" fontId="103" fillId="14" borderId="38" xfId="10" applyFont="1" applyFill="1" applyBorder="1" applyAlignment="1">
      <alignment horizontal="center" vertical="center"/>
    </xf>
    <xf numFmtId="0" fontId="103" fillId="14" borderId="9" xfId="3" applyFont="1" applyFill="1" applyBorder="1" applyAlignment="1">
      <alignment horizontal="center" vertical="center" wrapText="1"/>
    </xf>
    <xf numFmtId="0" fontId="103" fillId="14" borderId="11" xfId="3" applyFont="1" applyFill="1" applyBorder="1" applyAlignment="1">
      <alignment horizontal="center" vertical="center" wrapText="1"/>
    </xf>
    <xf numFmtId="0" fontId="103" fillId="14" borderId="2" xfId="3" applyFont="1" applyFill="1" applyBorder="1" applyAlignment="1">
      <alignment horizontal="center" vertical="center" wrapText="1"/>
    </xf>
    <xf numFmtId="0" fontId="103" fillId="14" borderId="4" xfId="3" applyFont="1" applyFill="1" applyBorder="1" applyAlignment="1">
      <alignment horizontal="center" vertical="center" wrapText="1"/>
    </xf>
    <xf numFmtId="0" fontId="103" fillId="14" borderId="7" xfId="3" applyFont="1" applyFill="1" applyBorder="1" applyAlignment="1">
      <alignment horizontal="center" vertical="center" wrapText="1"/>
    </xf>
    <xf numFmtId="0" fontId="0" fillId="14" borderId="8" xfId="0" applyFill="1" applyBorder="1" applyAlignment="1">
      <alignment horizontal="center" vertical="center"/>
    </xf>
  </cellXfs>
  <cellStyles count="15">
    <cellStyle name="=C:\WINNT35\SYSTEM32\COMMAND.COM" xfId="3" xr:uid="{00000000-0005-0000-0000-000000000000}"/>
    <cellStyle name="Heading 1 2" xfId="1" xr:uid="{00000000-0005-0000-0000-000001000000}"/>
    <cellStyle name="Heading 2 2" xfId="4" xr:uid="{00000000-0005-0000-0000-000002000000}"/>
    <cellStyle name="HeadingTable" xfId="12" xr:uid="{5DE048F7-8CB3-466B-B4F9-A1FD8F2EF56B}"/>
    <cellStyle name="Hyperlink" xfId="6" builtinId="8"/>
    <cellStyle name="Normal" xfId="0" builtinId="0"/>
    <cellStyle name="Normal 2" xfId="2" xr:uid="{00000000-0005-0000-0000-000005000000}"/>
    <cellStyle name="Normal 2 2" xfId="7" xr:uid="{EC442DB7-D99D-4A30-BFED-7ED371C0561F}"/>
    <cellStyle name="Normal 2 2 3" xfId="13" xr:uid="{13E9F149-957C-4119-B7BE-3B1376741BD6}"/>
    <cellStyle name="Normal 2 3" xfId="8" xr:uid="{9E920A32-92E2-4CF6-BF77-319F5AFB57CF}"/>
    <cellStyle name="Normal 4" xfId="10" xr:uid="{687921D6-F663-4B51-91A9-5250C6C7DE77}"/>
    <cellStyle name="Normal_20 OPR" xfId="9" xr:uid="{FD92EC52-5CAA-4662-8F7A-CEC5F64338CD}"/>
    <cellStyle name="optionalExposure" xfId="5" xr:uid="{00000000-0005-0000-0000-000006000000}"/>
    <cellStyle name="Percent" xfId="14" builtinId="5"/>
    <cellStyle name="Standard 3" xfId="11" xr:uid="{79D51850-D914-4BA1-840F-05FF9E191E38}"/>
  </cellStyles>
  <dxfs count="128">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lor rgb="FF9C0006"/>
      </font>
      <fill>
        <patternFill>
          <bgColor rgb="FFFFC7CE"/>
        </patternFill>
      </fill>
    </dxf>
    <dxf>
      <fill>
        <patternFill>
          <bgColor indexed="10"/>
        </patternFill>
      </fill>
    </dxf>
    <dxf>
      <fill>
        <patternFill>
          <bgColor indexed="10"/>
        </patternFill>
      </fill>
    </dxf>
  </dxfs>
  <tableStyles count="0" defaultTableStyle="TableStyleMedium2" defaultPivotStyle="PivotStyleLight16"/>
  <colors>
    <mruColors>
      <color rgb="FFABC7D7"/>
      <color rgb="FF2C72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ustomXml" Target="../customXml/item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externalLink" Target="externalLinks/externalLink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ustomXml" Target="../customXml/item2.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theme" Target="theme/theme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tyles" Target="styles.xml"/><Relationship Id="rId125"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368448</xdr:colOff>
      <xdr:row>11</xdr:row>
      <xdr:rowOff>137679</xdr:rowOff>
    </xdr:to>
    <xdr:pic>
      <xdr:nvPicPr>
        <xdr:cNvPr id="2" name="Afbeelding 1">
          <a:extLst>
            <a:ext uri="{FF2B5EF4-FFF2-40B4-BE49-F238E27FC236}">
              <a16:creationId xmlns:a16="http://schemas.microsoft.com/office/drawing/2014/main" id="{03EAA2EA-568D-6505-6361-F67DB8CC860B}"/>
            </a:ext>
          </a:extLst>
        </xdr:cNvPr>
        <xdr:cNvPicPr>
          <a:picLocks noChangeAspect="1"/>
        </xdr:cNvPicPr>
      </xdr:nvPicPr>
      <xdr:blipFill>
        <a:blip xmlns:r="http://schemas.openxmlformats.org/officeDocument/2006/relationships" r:embed="rId1"/>
        <a:stretch>
          <a:fillRect/>
        </a:stretch>
      </xdr:blipFill>
      <xdr:spPr>
        <a:xfrm>
          <a:off x="381000" y="571500"/>
          <a:ext cx="4635648" cy="16616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0</xdr:colOff>
      <xdr:row>92</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5</xdr:col>
      <xdr:colOff>0</xdr:colOff>
      <xdr:row>92</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5</xdr:col>
      <xdr:colOff>0</xdr:colOff>
      <xdr:row>92</xdr:row>
      <xdr:rowOff>0</xdr:rowOff>
    </xdr:from>
    <xdr:ext cx="184731" cy="264560"/>
    <xdr:sp macro="" textlink="">
      <xdr:nvSpPr>
        <xdr:cNvPr id="4" name="TextBox 3">
          <a:extLst>
            <a:ext uri="{FF2B5EF4-FFF2-40B4-BE49-F238E27FC236}">
              <a16:creationId xmlns:a16="http://schemas.microsoft.com/office/drawing/2014/main" id="{D9E86921-E2FE-4B3E-B4EA-580D2FF00D46}"/>
            </a:ext>
            <a:ext uri="{147F2762-F138-4A5C-976F-8EAC2B608ADB}">
              <a16:predDERef xmlns:a16="http://schemas.microsoft.com/office/drawing/2014/main" pred="{00000000-0008-0000-0000-000002000000}"/>
            </a:ext>
          </a:extLst>
        </xdr:cNvPr>
        <xdr:cNvSpPr txBox="1"/>
      </xdr:nvSpPr>
      <xdr:spPr>
        <a:xfrm>
          <a:off x="11677650" y="1811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5</xdr:col>
      <xdr:colOff>0</xdr:colOff>
      <xdr:row>92</xdr:row>
      <xdr:rowOff>123825</xdr:rowOff>
    </xdr:from>
    <xdr:ext cx="184731" cy="264560"/>
    <xdr:sp macro="" textlink="">
      <xdr:nvSpPr>
        <xdr:cNvPr id="5" name="TextBox 1">
          <a:extLst>
            <a:ext uri="{FF2B5EF4-FFF2-40B4-BE49-F238E27FC236}">
              <a16:creationId xmlns:a16="http://schemas.microsoft.com/office/drawing/2014/main" id="{4A389AA4-DEF6-48C1-8B18-A7017649D7A4}"/>
            </a:ext>
            <a:ext uri="{147F2762-F138-4A5C-976F-8EAC2B608ADB}">
              <a16:predDERef xmlns:a16="http://schemas.microsoft.com/office/drawing/2014/main" pred="{23B14770-9146-4EA2-A8D1-675A5249745A}"/>
            </a:ext>
          </a:extLst>
        </xdr:cNvPr>
        <xdr:cNvSpPr txBox="1"/>
      </xdr:nvSpPr>
      <xdr:spPr>
        <a:xfrm>
          <a:off x="11677650" y="1824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1866900</xdr:colOff>
      <xdr:row>20</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1323975</xdr:colOff>
      <xdr:row>12</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4</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0</xdr:colOff>
      <xdr:row>5</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chmea.sharepoint.com/sites/GRP-Pillar3report/Shared%20Documents/General/2025/Achmea%20Bank%20Pillar%20III%202025_met%20cijfers.xlsx" TargetMode="External"/><Relationship Id="rId1" Type="http://schemas.openxmlformats.org/officeDocument/2006/relationships/externalLinkPath" Target="Achmea%20Bank%20Pillar%20III%202025_met%20cijf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FEHUEGczmUqdvMq4AFpZIwGSbd7u0DZMtlNxvVuwTEGBqtMM_XvCSIhl0nJUWN0M" itemId="01R4EQNY56C7G22RKYPBE2YDVYKTMWMOJG">
      <xxl21:absoluteUrl r:id="rId2"/>
    </xxl21:alternateUrls>
    <sheetNames>
      <sheetName val="Font"/>
      <sheetName val="Summary"/>
      <sheetName val="Planning"/>
      <sheetName val="controle"/>
      <sheetName val="controle publicatie"/>
      <sheetName val="Crosschecks"/>
      <sheetName val="Table of contents"/>
      <sheetName val="Controles"/>
      <sheetName val="EU OV1"/>
      <sheetName val="EU KM1"/>
      <sheetName val="EU INS1"/>
      <sheetName val="EU INS2"/>
      <sheetName val="EU OVC"/>
      <sheetName val="EU CMS1"/>
      <sheetName val="EU CMS2"/>
      <sheetName val="Table EU OVA"/>
      <sheetName val="Table EU OVB"/>
      <sheetName val="Template EU LI1 "/>
      <sheetName val="Template EU LI2"/>
      <sheetName val="Template EU LI3"/>
      <sheetName val="Table EU LIA"/>
      <sheetName val="Table EU LIB"/>
      <sheetName val="Template EU PV1"/>
      <sheetName val="Template EU CC1"/>
      <sheetName val="Template EU CC2 "/>
      <sheetName val="Table EU CCA  "/>
      <sheetName val="EU CCyB1"/>
      <sheetName val="EU CCyB2"/>
      <sheetName val="EU LR1 - LRSum"/>
      <sheetName val="EU LR2 - LRCom"/>
      <sheetName val="EU LR3 - LRSpl"/>
      <sheetName val="EU LRA"/>
      <sheetName val="EU LIQA"/>
      <sheetName val="EU LIQ1"/>
      <sheetName val="EU LIQB"/>
      <sheetName val="EU LIQ2-1"/>
      <sheetName val="EU LIQ2-2"/>
      <sheetName val="EU LIQ2-3"/>
      <sheetName val="EU LIQ2-4"/>
      <sheetName val="Table EU CRA"/>
      <sheetName val="Table EU CRB"/>
      <sheetName val="Template EU CR1"/>
      <sheetName val="Template EU CR1-A"/>
      <sheetName val="Template EU CR2"/>
      <sheetName val="Template EU CR2a"/>
      <sheetName val="Template EU CQ1"/>
      <sheetName val="Template EU CQ2"/>
      <sheetName val="Template EU CQ3"/>
      <sheetName val="Template EU CQ4"/>
      <sheetName val="Template EU CQ5"/>
      <sheetName val="Template EU CQ6"/>
      <sheetName val="Template EU CQ7"/>
      <sheetName val="Template EU CQ8"/>
      <sheetName val="EU CRC"/>
      <sheetName val="EU CR3"/>
      <sheetName val="EU CRD"/>
      <sheetName val="EU CR4"/>
      <sheetName val="EU CR5"/>
      <sheetName val="EU CRE"/>
      <sheetName val="EU CR6"/>
      <sheetName val="EU CR6-A"/>
      <sheetName val="EU CR7"/>
      <sheetName val="EU CR7-A"/>
      <sheetName val="EU CR8"/>
      <sheetName val="EU CR9"/>
      <sheetName val="EU CR9.1"/>
      <sheetName val="EU CR10 "/>
      <sheetName val="Table EU CCRA"/>
      <sheetName val="Template EU CCR1"/>
      <sheetName val="Template EU CCR3"/>
      <sheetName val="Template EU CCR4"/>
      <sheetName val="Template EU CCR5"/>
      <sheetName val="Template EU CCR6"/>
      <sheetName val="Template EU CCR7"/>
      <sheetName val="Template EU CCR8"/>
      <sheetName val="Table SECA"/>
      <sheetName val="Template EU SEC1"/>
      <sheetName val="Template EU SEC2"/>
      <sheetName val="Template EU SEC3"/>
      <sheetName val="Template EU SEC4"/>
      <sheetName val="Template EU SEC5"/>
      <sheetName val="EU MRA"/>
      <sheetName val="EU MR1"/>
      <sheetName val="EU MRB"/>
      <sheetName val="EU MR2"/>
      <sheetName val="EU MR 3"/>
      <sheetName val="Table EU CVAA"/>
      <sheetName val="Template EU CVA1"/>
      <sheetName val="Table EU CVAB"/>
      <sheetName val="Template EU CVA2"/>
      <sheetName val="Template EU CVA3"/>
      <sheetName val="Template EU CVA4"/>
      <sheetName val="Table EU ORA"/>
      <sheetName val="Template EU OR1"/>
      <sheetName val="Template EU OR2"/>
      <sheetName val="Template EU OR3"/>
      <sheetName val="Table EU IRRBBA"/>
      <sheetName val="Template EU IRRBB1"/>
      <sheetName val="REMA"/>
      <sheetName val="REM1"/>
      <sheetName val="REM2"/>
      <sheetName val="REM3"/>
      <sheetName val="REM4"/>
      <sheetName val="REM5"/>
      <sheetName val="Template EU AE1"/>
      <sheetName val="Template EU AE2"/>
      <sheetName val="Template EU AE3"/>
      <sheetName val="Table EU AE4"/>
      <sheetName val="Qualitative-Environmental risk"/>
      <sheetName val="Qualitative-Social risk"/>
      <sheetName val="Qualitative-Governance risk"/>
      <sheetName val="1.CC Transition risk-Banking b."/>
      <sheetName val="2.CC Trans-BB.RE collateral"/>
      <sheetName val="3.CC Trans-BB.alignment metrics"/>
      <sheetName val="4.CC Transition-toppollutcomp"/>
      <sheetName val="5.CC Physical risk"/>
      <sheetName val="6. Summary GAR "/>
      <sheetName val="7.Mitigating actions-GAR assets"/>
      <sheetName val="8.Mitigating actions - GAR %"/>
      <sheetName val="9.Mitigating actions-BTAR"/>
      <sheetName val="10.Other mitigating actions"/>
      <sheetName val="EU CAE1"/>
    </sheetNames>
    <sheetDataSet>
      <sheetData sheetId="0"/>
      <sheetData sheetId="1"/>
      <sheetData sheetId="2"/>
      <sheetData sheetId="3"/>
      <sheetData sheetId="4"/>
      <sheetData sheetId="5"/>
      <sheetData sheetId="6"/>
      <sheetData sheetId="7"/>
      <sheetData sheetId="8">
        <row r="8">
          <cell r="D8">
            <v>3898842630.9200001</v>
          </cell>
          <cell r="E8">
            <v>4673769394.0500002</v>
          </cell>
          <cell r="F8">
            <v>311907410.47359997</v>
          </cell>
        </row>
        <row r="9">
          <cell r="D9">
            <v>2028715774.3</v>
          </cell>
          <cell r="E9">
            <v>2991202047.1900001</v>
          </cell>
          <cell r="F9">
            <v>74871516.432799995</v>
          </cell>
        </row>
        <row r="10">
          <cell r="D10" t="str">
            <v/>
          </cell>
          <cell r="E10" t="str">
            <v/>
          </cell>
          <cell r="F10" t="str">
            <v/>
          </cell>
        </row>
        <row r="11">
          <cell r="D11" t="str">
            <v/>
          </cell>
          <cell r="E11" t="str">
            <v/>
          </cell>
          <cell r="F11" t="str">
            <v/>
          </cell>
        </row>
        <row r="12">
          <cell r="D12" t="str">
            <v/>
          </cell>
          <cell r="E12" t="str">
            <v/>
          </cell>
          <cell r="F12" t="str">
            <v/>
          </cell>
        </row>
        <row r="13">
          <cell r="D13">
            <v>1870126856.6199999</v>
          </cell>
          <cell r="E13">
            <v>1682567346.8599999</v>
          </cell>
          <cell r="F13">
            <v>149610148.52959999</v>
          </cell>
        </row>
        <row r="14">
          <cell r="D14">
            <v>5734035.4699999997</v>
          </cell>
          <cell r="E14">
            <v>11339144.970000001</v>
          </cell>
          <cell r="F14">
            <v>458722.83760000003</v>
          </cell>
        </row>
        <row r="15">
          <cell r="D15">
            <v>1683039.59</v>
          </cell>
          <cell r="E15">
            <v>2987810.65</v>
          </cell>
          <cell r="F15">
            <v>134643.1672</v>
          </cell>
        </row>
        <row r="16">
          <cell r="D16" t="str">
            <v/>
          </cell>
          <cell r="E16" t="str">
            <v/>
          </cell>
          <cell r="F16" t="str">
            <v/>
          </cell>
        </row>
        <row r="17">
          <cell r="D17">
            <v>4050995.88</v>
          </cell>
          <cell r="E17">
            <v>4381427.76</v>
          </cell>
          <cell r="F17">
            <v>324079.6704</v>
          </cell>
        </row>
        <row r="18">
          <cell r="D18" t="str">
            <v/>
          </cell>
          <cell r="E18" t="str">
            <v/>
          </cell>
          <cell r="F18" t="str">
            <v/>
          </cell>
        </row>
        <row r="19">
          <cell r="D19">
            <v>5981893.4699999997</v>
          </cell>
          <cell r="E19">
            <v>3973702.19</v>
          </cell>
          <cell r="F19">
            <v>478551.47759999998</v>
          </cell>
        </row>
        <row r="20">
          <cell r="D20" t="str">
            <v/>
          </cell>
          <cell r="E20" t="str">
            <v/>
          </cell>
          <cell r="F20" t="str">
            <v/>
          </cell>
        </row>
        <row r="21">
          <cell r="D21">
            <v>5981893.4699999997</v>
          </cell>
          <cell r="E21">
            <v>3973702.19</v>
          </cell>
          <cell r="F21">
            <v>478551.47759999998</v>
          </cell>
        </row>
        <row r="22">
          <cell r="D22" t="str">
            <v/>
          </cell>
          <cell r="E22" t="str">
            <v/>
          </cell>
          <cell r="F22" t="str">
            <v/>
          </cell>
        </row>
        <row r="23">
          <cell r="D23" t="str">
            <v/>
          </cell>
          <cell r="E23" t="str">
            <v/>
          </cell>
          <cell r="F23" t="str">
            <v/>
          </cell>
        </row>
        <row r="24">
          <cell r="D24" t="str">
            <v/>
          </cell>
          <cell r="E24" t="str">
            <v/>
          </cell>
          <cell r="F24" t="str">
            <v/>
          </cell>
        </row>
        <row r="25">
          <cell r="D25" t="str">
            <v/>
          </cell>
          <cell r="E25" t="str">
            <v/>
          </cell>
          <cell r="F25" t="str">
            <v/>
          </cell>
        </row>
        <row r="26">
          <cell r="D26" t="str">
            <v/>
          </cell>
          <cell r="E26" t="str">
            <v/>
          </cell>
          <cell r="F26" t="str">
            <v/>
          </cell>
        </row>
        <row r="27">
          <cell r="D27" t="str">
            <v/>
          </cell>
          <cell r="E27" t="str">
            <v/>
          </cell>
          <cell r="F27" t="str">
            <v/>
          </cell>
        </row>
        <row r="28">
          <cell r="D28" t="str">
            <v/>
          </cell>
          <cell r="E28" t="str">
            <v/>
          </cell>
          <cell r="F28" t="str">
            <v/>
          </cell>
        </row>
        <row r="29">
          <cell r="D29" t="str">
            <v/>
          </cell>
          <cell r="E29" t="str">
            <v/>
          </cell>
          <cell r="F29" t="str">
            <v/>
          </cell>
        </row>
        <row r="30">
          <cell r="D30" t="str">
            <v/>
          </cell>
          <cell r="E30" t="str">
            <v/>
          </cell>
          <cell r="F30" t="str">
            <v/>
          </cell>
        </row>
        <row r="31">
          <cell r="D31" t="str">
            <v/>
          </cell>
          <cell r="E31" t="str">
            <v/>
          </cell>
          <cell r="F31" t="str">
            <v/>
          </cell>
        </row>
        <row r="32">
          <cell r="D32" t="str">
            <v/>
          </cell>
          <cell r="E32" t="str">
            <v/>
          </cell>
          <cell r="F32" t="str">
            <v/>
          </cell>
        </row>
        <row r="33">
          <cell r="D33" t="str">
            <v/>
          </cell>
          <cell r="E33" t="str">
            <v/>
          </cell>
          <cell r="F33" t="str">
            <v/>
          </cell>
        </row>
        <row r="34">
          <cell r="D34" t="str">
            <v/>
          </cell>
          <cell r="E34" t="str">
            <v/>
          </cell>
          <cell r="F34" t="str">
            <v/>
          </cell>
        </row>
        <row r="35">
          <cell r="D35" t="str">
            <v/>
          </cell>
          <cell r="E35" t="str">
            <v/>
          </cell>
          <cell r="F35" t="str">
            <v/>
          </cell>
        </row>
        <row r="36">
          <cell r="D36" t="str">
            <v/>
          </cell>
          <cell r="E36" t="str">
            <v/>
          </cell>
          <cell r="F36" t="str">
            <v/>
          </cell>
        </row>
        <row r="37">
          <cell r="D37" t="str">
            <v/>
          </cell>
          <cell r="E37" t="str">
            <v/>
          </cell>
          <cell r="F37" t="str">
            <v/>
          </cell>
        </row>
        <row r="38">
          <cell r="D38" t="str">
            <v/>
          </cell>
          <cell r="E38" t="str">
            <v/>
          </cell>
          <cell r="F38" t="str">
            <v/>
          </cell>
        </row>
        <row r="39">
          <cell r="D39">
            <v>374572996.69999999</v>
          </cell>
          <cell r="E39">
            <v>357971470</v>
          </cell>
          <cell r="F39">
            <v>29965839.736000001</v>
          </cell>
        </row>
        <row r="40">
          <cell r="D40" t="str">
            <v/>
          </cell>
          <cell r="E40" t="str">
            <v/>
          </cell>
          <cell r="F40" t="str">
            <v/>
          </cell>
        </row>
        <row r="41">
          <cell r="D41">
            <v>1574665.85</v>
          </cell>
          <cell r="E41">
            <v>1268885.8899999999</v>
          </cell>
          <cell r="F41">
            <v>125973.268</v>
          </cell>
        </row>
        <row r="42">
          <cell r="D42">
            <v>0.5</v>
          </cell>
          <cell r="E42" t="str">
            <v/>
          </cell>
          <cell r="F42" t="str">
            <v/>
          </cell>
        </row>
        <row r="43">
          <cell r="D43" t="str">
            <v/>
          </cell>
          <cell r="E43" t="str">
            <v/>
          </cell>
          <cell r="F43" t="str">
            <v/>
          </cell>
        </row>
        <row r="44">
          <cell r="D44" t="str">
            <v/>
          </cell>
          <cell r="E44" t="str">
            <v/>
          </cell>
          <cell r="F44" t="str">
            <v/>
          </cell>
        </row>
        <row r="45">
          <cell r="D45">
            <v>4285131556.5599999</v>
          </cell>
          <cell r="E45">
            <v>5043080009.0200005</v>
          </cell>
          <cell r="F45">
            <v>342810524.5248</v>
          </cell>
        </row>
        <row r="47">
          <cell r="C47" t="str">
            <v xml:space="preserve"> Achmea Bank is required to apply a 100% SA-output floor to the AIRB portfolio due to limitations. This floor is reported in line 1 Credit risk (excluding CCR) as Other risk exposure amount, but is included in this tabel as credit risk exposure.</v>
          </cell>
        </row>
      </sheetData>
      <sheetData sheetId="9">
        <row r="6">
          <cell r="D6">
            <v>46022</v>
          </cell>
          <cell r="E6">
            <v>45838</v>
          </cell>
          <cell r="F6">
            <v>45657</v>
          </cell>
        </row>
        <row r="8">
          <cell r="D8">
            <v>760936649.70000005</v>
          </cell>
          <cell r="E8">
            <v>835830028.79999995</v>
          </cell>
          <cell r="F8">
            <v>836069980.05999994</v>
          </cell>
        </row>
        <row r="9">
          <cell r="D9">
            <v>760936649.70000005</v>
          </cell>
          <cell r="E9">
            <v>835830028.79999995</v>
          </cell>
          <cell r="F9">
            <v>836069980.05999994</v>
          </cell>
        </row>
        <row r="10">
          <cell r="D10">
            <v>886821013.14999998</v>
          </cell>
          <cell r="E10">
            <v>961734878.42999995</v>
          </cell>
          <cell r="F10">
            <v>962356278.57000005</v>
          </cell>
        </row>
        <row r="12">
          <cell r="D12">
            <v>4285131556.5500002</v>
          </cell>
          <cell r="E12">
            <v>4361224582.0299997</v>
          </cell>
          <cell r="F12">
            <v>5043080009.0200005</v>
          </cell>
        </row>
        <row r="13">
          <cell r="D13">
            <v>4285131556.5500002</v>
          </cell>
          <cell r="E13">
            <v>4361224582.0299997</v>
          </cell>
          <cell r="F13" t="str">
            <v/>
          </cell>
        </row>
        <row r="15">
          <cell r="D15">
            <v>0.17760000000000001</v>
          </cell>
          <cell r="E15">
            <v>0.19170000000000001</v>
          </cell>
          <cell r="F15">
            <v>0.1658</v>
          </cell>
        </row>
        <row r="17">
          <cell r="D17">
            <v>0.17760000000000001</v>
          </cell>
          <cell r="E17">
            <v>0.19170000000000001</v>
          </cell>
          <cell r="F17" t="str">
            <v/>
          </cell>
        </row>
        <row r="18">
          <cell r="D18">
            <v>0.17760000000000001</v>
          </cell>
          <cell r="E18">
            <v>0.19170000000000001</v>
          </cell>
          <cell r="F18">
            <v>0.1658</v>
          </cell>
        </row>
        <row r="20">
          <cell r="D20">
            <v>0.17760000000000001</v>
          </cell>
          <cell r="E20">
            <v>0.19170000000000001</v>
          </cell>
          <cell r="F20" t="str">
            <v/>
          </cell>
        </row>
        <row r="21">
          <cell r="D21">
            <v>0.20699999999999999</v>
          </cell>
          <cell r="E21">
            <v>0.2205</v>
          </cell>
          <cell r="F21">
            <v>0.1908</v>
          </cell>
        </row>
        <row r="23">
          <cell r="D23">
            <v>0.20699999999999999</v>
          </cell>
          <cell r="E23">
            <v>0.2205</v>
          </cell>
          <cell r="F23" t="str">
            <v/>
          </cell>
        </row>
        <row r="25">
          <cell r="D25">
            <v>4.4400000000000002E-2</v>
          </cell>
          <cell r="E25">
            <v>4.1000000000000002E-2</v>
          </cell>
          <cell r="F25">
            <v>4.1000000000000002E-2</v>
          </cell>
        </row>
        <row r="26">
          <cell r="D26">
            <v>2.5000000000000001E-2</v>
          </cell>
          <cell r="E26">
            <v>2.3099999999999999E-2</v>
          </cell>
          <cell r="F26">
            <v>2.3099999999999999E-2</v>
          </cell>
        </row>
        <row r="27">
          <cell r="D27">
            <v>3.3300000000000003E-2</v>
          </cell>
          <cell r="E27">
            <v>3.0800000000000001E-2</v>
          </cell>
          <cell r="F27">
            <v>3.0800000000000001E-2</v>
          </cell>
        </row>
        <row r="28">
          <cell r="D28">
            <v>0.1244</v>
          </cell>
          <cell r="E28">
            <v>0.121</v>
          </cell>
          <cell r="F28">
            <v>0.121</v>
          </cell>
        </row>
        <row r="30">
          <cell r="D30">
            <v>2.5000000000000001E-2</v>
          </cell>
          <cell r="E30">
            <v>2.5000000000000001E-2</v>
          </cell>
          <cell r="F30">
            <v>2.5000000000000001E-2</v>
          </cell>
        </row>
        <row r="31">
          <cell r="D31" t="str">
            <v/>
          </cell>
          <cell r="E31" t="str">
            <v/>
          </cell>
          <cell r="F31" t="str">
            <v/>
          </cell>
        </row>
        <row r="32">
          <cell r="D32">
            <v>0.02</v>
          </cell>
          <cell r="E32">
            <v>0.02</v>
          </cell>
          <cell r="F32">
            <v>0.02</v>
          </cell>
        </row>
        <row r="33">
          <cell r="D33" t="str">
            <v/>
          </cell>
          <cell r="E33" t="str">
            <v/>
          </cell>
          <cell r="F33" t="str">
            <v/>
          </cell>
        </row>
        <row r="34">
          <cell r="D34" t="str">
            <v/>
          </cell>
          <cell r="E34" t="str">
            <v/>
          </cell>
          <cell r="F34" t="str">
            <v/>
          </cell>
        </row>
        <row r="35">
          <cell r="D35" t="str">
            <v/>
          </cell>
          <cell r="E35" t="str">
            <v/>
          </cell>
          <cell r="F35" t="str">
            <v/>
          </cell>
        </row>
        <row r="36">
          <cell r="D36">
            <v>4.4999999999999998E-2</v>
          </cell>
          <cell r="E36">
            <v>4.4999999999999998E-2</v>
          </cell>
          <cell r="F36">
            <v>4.4999999999999998E-2</v>
          </cell>
        </row>
        <row r="37">
          <cell r="D37">
            <v>0.1694</v>
          </cell>
          <cell r="E37">
            <v>0.16600000000000001</v>
          </cell>
          <cell r="F37">
            <v>0.16600000000000001</v>
          </cell>
        </row>
        <row r="38">
          <cell r="D38">
            <v>8.2600000000000007E-2</v>
          </cell>
          <cell r="E38">
            <v>9.9500000000000005E-2</v>
          </cell>
          <cell r="F38">
            <v>6.9800000000000001E-2</v>
          </cell>
        </row>
        <row r="40">
          <cell r="D40">
            <v>20854574575.549999</v>
          </cell>
          <cell r="E40">
            <v>20901860745.650002</v>
          </cell>
          <cell r="F40">
            <v>19533092486.599998</v>
          </cell>
        </row>
        <row r="41">
          <cell r="D41">
            <v>3.6499999999999998E-2</v>
          </cell>
          <cell r="E41">
            <v>0.04</v>
          </cell>
          <cell r="F41">
            <v>4.2799999999999998E-2</v>
          </cell>
        </row>
        <row r="43">
          <cell r="D43" t="str">
            <v/>
          </cell>
          <cell r="E43" t="str">
            <v/>
          </cell>
          <cell r="F43" t="str">
            <v/>
          </cell>
        </row>
        <row r="44">
          <cell r="D44" t="str">
            <v/>
          </cell>
          <cell r="E44" t="str">
            <v/>
          </cell>
          <cell r="F44" t="str">
            <v/>
          </cell>
        </row>
        <row r="45">
          <cell r="D45">
            <v>0.03</v>
          </cell>
          <cell r="E45">
            <v>0.03</v>
          </cell>
          <cell r="F45">
            <v>0.03</v>
          </cell>
        </row>
        <row r="47">
          <cell r="D47">
            <v>0</v>
          </cell>
          <cell r="E47">
            <v>0</v>
          </cell>
          <cell r="F47">
            <v>0</v>
          </cell>
        </row>
        <row r="48">
          <cell r="D48">
            <v>0.03</v>
          </cell>
          <cell r="E48">
            <v>0.03</v>
          </cell>
          <cell r="F48">
            <v>0.03</v>
          </cell>
        </row>
        <row r="50">
          <cell r="D50">
            <v>1525917888.2832999</v>
          </cell>
          <cell r="E50">
            <v>1881234103.9400001</v>
          </cell>
          <cell r="F50">
            <v>1563370594.96</v>
          </cell>
        </row>
        <row r="51">
          <cell r="D51">
            <v>1268957480.9725001</v>
          </cell>
          <cell r="E51">
            <v>1220708724.3199999</v>
          </cell>
          <cell r="F51">
            <v>1380602890.01</v>
          </cell>
        </row>
        <row r="52">
          <cell r="D52">
            <v>349052066.7658</v>
          </cell>
          <cell r="E52">
            <v>316762440.66000003</v>
          </cell>
          <cell r="F52">
            <v>301393782.38</v>
          </cell>
        </row>
        <row r="53">
          <cell r="D53">
            <v>919905414.20669997</v>
          </cell>
          <cell r="E53">
            <v>1038560669.22</v>
          </cell>
          <cell r="F53">
            <v>1079209107.6300001</v>
          </cell>
        </row>
        <row r="54">
          <cell r="D54">
            <v>1.6654</v>
          </cell>
          <cell r="E54">
            <v>1.8113999999999999</v>
          </cell>
          <cell r="F54">
            <v>1.4486000000000001</v>
          </cell>
        </row>
        <row r="56">
          <cell r="D56">
            <v>17819054431.700001</v>
          </cell>
          <cell r="E56">
            <v>17610438900.639999</v>
          </cell>
          <cell r="F56">
            <v>16530235368.67</v>
          </cell>
        </row>
        <row r="57">
          <cell r="D57">
            <v>13955974550.360001</v>
          </cell>
          <cell r="E57">
            <v>13626504705.41</v>
          </cell>
          <cell r="F57">
            <v>12806767598.18</v>
          </cell>
        </row>
        <row r="58">
          <cell r="D58">
            <v>1.2767999999999999</v>
          </cell>
          <cell r="E58">
            <v>1.2918000000000001</v>
          </cell>
          <cell r="F58">
            <v>1.2907</v>
          </cell>
        </row>
      </sheetData>
      <sheetData sheetId="10"/>
      <sheetData sheetId="11"/>
      <sheetData sheetId="12">
        <row r="6">
          <cell r="E6" t="str">
            <v>Achmea Bank applies a structured and forward-looking approach to assessing the adequacy of its internal capital. This process is anchored in the Internal Capital Adequacy Assessment Process (ICAAP), as described in the ICLAAP manual. Within this framework, all material risks to which the bank is exposed—such as credit, interest rate risk in the banking book (IRRBB), operational, and liquidity risks—are systematically identified and analysed. Each year, the Managing Board determines the bank’s risk appetite, which is then translated into concrete limits for capital and liquidity. Through scenario analyses and stress testing, the bank regularly examines whether its capital position is resilient to both expected and unexpected shocks, using a time horizon of at least three years. The outcomes of these analyses are discussed in the Asset &amp; Liability Committee (ALCo), ensuring that timely adjustments can be made if necessary. Achmea Bank uses the Advanced Internal Ratings Based (A-IRB) approach for its main mortgage portfolio and applies the Standardised Approach for other portfolios, in line with approval from the Dutch Central Bank. This methodology ensures that the capital level not only meets regulatory requirements but also aligns with internal objectives and buffer requirements. As of year-end 2025, the bank’s capital ratios (CET1: 17.8%, total capital ratio: 20.7%, leverage ratio: 3.6%) are well above both internal and external minimum requirements, underlining the bank’s financial solidity.</v>
          </cell>
        </row>
        <row r="7">
          <cell r="E7" t="str">
            <v>The outcome of Achmea Bank’s internal capital adequacy assessment process demonstrates that the bank is sufficiently capitalised to meet both current and future capital requirements, even under stress scenarios. The ICAAP shows that, as of year-end 2025, the Common Equity Tier 1 (CET1) capital amounts to €761 million, with a total capital ratio of 20.7% and a leverage ratio of 3.6%. Total risk-weighted assets stand at €4,285 million. In all stress tests conducted by the bank, the capital position remains above the internal minimum limits set in the risk appetite. The supervisor (DNB) has set the total SREP capital requirement at 12.4%, a level which Achmea Bank comfortably exceeds. The bank’s capital planning also includes a management buffer on top of the regulatory requirements, and the dividend policy is aligned with maintaining a strong capital base. In summary, the ICAAP confirms that Achmea Bank is able to absorb losses under both normal and stressed conditions, and that the bank consistently meets the capital requirements set by both the supervisor and its own organisation.</v>
          </cell>
        </row>
      </sheetData>
      <sheetData sheetId="13">
        <row r="10">
          <cell r="D10">
            <v>1870126856.6199999</v>
          </cell>
          <cell r="E10">
            <v>935893955.40999997</v>
          </cell>
          <cell r="F10">
            <v>2806020812.0300002</v>
          </cell>
          <cell r="G10">
            <v>3898842630.9099998</v>
          </cell>
          <cell r="H10">
            <v>3898842630.9099998</v>
          </cell>
        </row>
        <row r="11">
          <cell r="D11" t="str">
            <v/>
          </cell>
          <cell r="E11">
            <v>5734035.4699999997</v>
          </cell>
          <cell r="F11">
            <v>5734035.4699999997</v>
          </cell>
          <cell r="G11">
            <v>5734035.4699999997</v>
          </cell>
          <cell r="H11">
            <v>5734035.4699999997</v>
          </cell>
        </row>
        <row r="12">
          <cell r="D12" t="str">
            <v/>
          </cell>
          <cell r="E12">
            <v>5981893.4699999997</v>
          </cell>
          <cell r="F12">
            <v>5981893.4699999997</v>
          </cell>
          <cell r="G12">
            <v>5981893.4699999997</v>
          </cell>
          <cell r="H12">
            <v>5981893.4699999997</v>
          </cell>
        </row>
        <row r="13">
          <cell r="D13" t="str">
            <v/>
          </cell>
          <cell r="E13" t="str">
            <v/>
          </cell>
          <cell r="F13" t="str">
            <v/>
          </cell>
          <cell r="G13" t="str">
            <v/>
          </cell>
          <cell r="H13" t="str">
            <v/>
          </cell>
        </row>
        <row r="14">
          <cell r="D14" t="str">
            <v/>
          </cell>
          <cell r="E14" t="str">
            <v/>
          </cell>
          <cell r="F14" t="str">
            <v/>
          </cell>
          <cell r="G14" t="str">
            <v/>
          </cell>
          <cell r="H14" t="str">
            <v/>
          </cell>
        </row>
        <row r="15">
          <cell r="D15" t="str">
            <v/>
          </cell>
          <cell r="E15">
            <v>374572996.69999999</v>
          </cell>
          <cell r="F15">
            <v>374572996.69999999</v>
          </cell>
          <cell r="G15">
            <v>374572996.69999999</v>
          </cell>
          <cell r="H15">
            <v>374572996.69999999</v>
          </cell>
        </row>
        <row r="16">
          <cell r="D16" t="str">
            <v/>
          </cell>
          <cell r="E16">
            <v>1092821818.8900001</v>
          </cell>
          <cell r="F16">
            <v>1092821818.8900001</v>
          </cell>
          <cell r="G16" t="str">
            <v/>
          </cell>
          <cell r="H16" t="str">
            <v/>
          </cell>
        </row>
        <row r="17">
          <cell r="D17">
            <v>1870126856.6199999</v>
          </cell>
          <cell r="E17">
            <v>2415004699.9400001</v>
          </cell>
          <cell r="F17">
            <v>4285131556.5500002</v>
          </cell>
          <cell r="G17">
            <v>4285131556.5500002</v>
          </cell>
          <cell r="H17">
            <v>4285131556.5500002</v>
          </cell>
        </row>
      </sheetData>
      <sheetData sheetId="14">
        <row r="10">
          <cell r="D10" t="str">
            <v/>
          </cell>
          <cell r="E10" t="str">
            <v/>
          </cell>
          <cell r="F10">
            <v>1574665.85</v>
          </cell>
          <cell r="G10">
            <v>1574665.85</v>
          </cell>
          <cell r="H10">
            <v>1574665.85</v>
          </cell>
        </row>
        <row r="11">
          <cell r="D11" t="str">
            <v/>
          </cell>
          <cell r="E11" t="str">
            <v/>
          </cell>
          <cell r="F11" t="str">
            <v/>
          </cell>
          <cell r="G11" t="str">
            <v/>
          </cell>
          <cell r="H11" t="str">
            <v/>
          </cell>
        </row>
        <row r="12">
          <cell r="D12" t="str">
            <v/>
          </cell>
          <cell r="E12" t="str">
            <v/>
          </cell>
          <cell r="F12" t="str">
            <v/>
          </cell>
          <cell r="G12" t="str">
            <v/>
          </cell>
          <cell r="H12" t="str">
            <v/>
          </cell>
        </row>
        <row r="13">
          <cell r="D13" t="str">
            <v/>
          </cell>
          <cell r="E13" t="str">
            <v/>
          </cell>
          <cell r="F13" t="str">
            <v/>
          </cell>
          <cell r="G13" t="str">
            <v/>
          </cell>
          <cell r="H13" t="str">
            <v/>
          </cell>
        </row>
        <row r="14">
          <cell r="D14" t="str">
            <v/>
          </cell>
          <cell r="E14" t="str">
            <v/>
          </cell>
          <cell r="F14" t="str">
            <v/>
          </cell>
          <cell r="G14" t="str">
            <v/>
          </cell>
          <cell r="H14" t="str">
            <v/>
          </cell>
        </row>
        <row r="15">
          <cell r="D15" t="str">
            <v/>
          </cell>
          <cell r="E15" t="str">
            <v/>
          </cell>
          <cell r="F15">
            <v>45314298.32</v>
          </cell>
          <cell r="G15">
            <v>45314298.32</v>
          </cell>
          <cell r="H15">
            <v>45314298.32</v>
          </cell>
        </row>
        <row r="16">
          <cell r="D16" t="str">
            <v/>
          </cell>
          <cell r="E16" t="str">
            <v/>
          </cell>
          <cell r="F16" t="str">
            <v/>
          </cell>
          <cell r="G16" t="str">
            <v/>
          </cell>
          <cell r="H16" t="str">
            <v/>
          </cell>
        </row>
        <row r="17">
          <cell r="D17" t="str">
            <v/>
          </cell>
          <cell r="E17" t="str">
            <v/>
          </cell>
          <cell r="F17" t="str">
            <v/>
          </cell>
          <cell r="G17" t="str">
            <v/>
          </cell>
          <cell r="H17" t="str">
            <v/>
          </cell>
        </row>
        <row r="18">
          <cell r="D18" t="str">
            <v/>
          </cell>
          <cell r="E18" t="str">
            <v/>
          </cell>
          <cell r="F18">
            <v>177416426.97</v>
          </cell>
          <cell r="G18">
            <v>177416426.97</v>
          </cell>
          <cell r="H18">
            <v>177416426.97</v>
          </cell>
        </row>
        <row r="19">
          <cell r="D19" t="str">
            <v/>
          </cell>
          <cell r="E19" t="str">
            <v/>
          </cell>
          <cell r="F19" t="str">
            <v/>
          </cell>
          <cell r="G19" t="str">
            <v/>
          </cell>
          <cell r="H19" t="str">
            <v/>
          </cell>
        </row>
        <row r="20">
          <cell r="D20" t="str">
            <v/>
          </cell>
          <cell r="E20" t="str">
            <v/>
          </cell>
          <cell r="F20" t="str">
            <v/>
          </cell>
          <cell r="G20" t="str">
            <v/>
          </cell>
          <cell r="H20" t="str">
            <v/>
          </cell>
        </row>
        <row r="21">
          <cell r="D21" t="str">
            <v/>
          </cell>
          <cell r="E21" t="str">
            <v/>
          </cell>
          <cell r="F21" t="str">
            <v/>
          </cell>
          <cell r="G21" t="str">
            <v/>
          </cell>
          <cell r="H21" t="str">
            <v/>
          </cell>
        </row>
        <row r="22">
          <cell r="D22" t="str">
            <v/>
          </cell>
          <cell r="E22" t="str">
            <v/>
          </cell>
          <cell r="F22" t="str">
            <v/>
          </cell>
          <cell r="G22" t="str">
            <v/>
          </cell>
          <cell r="H22" t="str">
            <v/>
          </cell>
        </row>
        <row r="23">
          <cell r="D23" t="str">
            <v/>
          </cell>
          <cell r="E23" t="str">
            <v/>
          </cell>
          <cell r="F23" t="str">
            <v/>
          </cell>
          <cell r="G23" t="str">
            <v/>
          </cell>
          <cell r="H23" t="str">
            <v/>
          </cell>
        </row>
        <row r="24">
          <cell r="D24" t="str">
            <v/>
          </cell>
          <cell r="E24">
            <v>150237762.5</v>
          </cell>
          <cell r="F24">
            <v>137698319.11000001</v>
          </cell>
          <cell r="G24">
            <v>137698319.11000001</v>
          </cell>
          <cell r="H24">
            <v>137698319.11000001</v>
          </cell>
        </row>
        <row r="25">
          <cell r="D25" t="str">
            <v/>
          </cell>
          <cell r="E25" t="str">
            <v/>
          </cell>
          <cell r="F25" t="str">
            <v/>
          </cell>
          <cell r="G25" t="str">
            <v/>
          </cell>
          <cell r="H25" t="str">
            <v/>
          </cell>
        </row>
        <row r="26">
          <cell r="D26" t="str">
            <v/>
          </cell>
          <cell r="E26" t="str">
            <v/>
          </cell>
          <cell r="F26" t="str">
            <v/>
          </cell>
          <cell r="G26" t="str">
            <v/>
          </cell>
          <cell r="H26" t="str">
            <v/>
          </cell>
        </row>
        <row r="27">
          <cell r="D27" t="str">
            <v/>
          </cell>
          <cell r="E27" t="str">
            <v/>
          </cell>
          <cell r="F27" t="str">
            <v/>
          </cell>
          <cell r="G27" t="str">
            <v/>
          </cell>
          <cell r="H27" t="str">
            <v/>
          </cell>
        </row>
        <row r="28">
          <cell r="D28" t="str">
            <v/>
          </cell>
          <cell r="E28" t="str">
            <v/>
          </cell>
          <cell r="F28" t="str">
            <v/>
          </cell>
          <cell r="G28" t="str">
            <v/>
          </cell>
          <cell r="H28" t="str">
            <v/>
          </cell>
        </row>
        <row r="30">
          <cell r="D30">
            <v>1870126856.6199999</v>
          </cell>
          <cell r="E30">
            <v>2751271648.73</v>
          </cell>
          <cell r="F30">
            <v>2401552042.0100002</v>
          </cell>
          <cell r="G30">
            <v>3494373860.9000001</v>
          </cell>
          <cell r="H30">
            <v>3494373860.9000001</v>
          </cell>
        </row>
        <row r="31">
          <cell r="D31" t="str">
            <v/>
          </cell>
          <cell r="E31" t="str">
            <v/>
          </cell>
          <cell r="F31" t="str">
            <v/>
          </cell>
          <cell r="G31" t="str">
            <v/>
          </cell>
          <cell r="H31" t="str">
            <v/>
          </cell>
        </row>
        <row r="32">
          <cell r="D32" t="str">
            <v/>
          </cell>
          <cell r="E32">
            <v>61439264.270000003</v>
          </cell>
          <cell r="F32">
            <v>39879594.729999997</v>
          </cell>
          <cell r="G32">
            <v>39879594.729999997</v>
          </cell>
          <cell r="H32">
            <v>39879594.729999997</v>
          </cell>
        </row>
        <row r="33">
          <cell r="D33" t="str">
            <v/>
          </cell>
          <cell r="E33" t="str">
            <v/>
          </cell>
          <cell r="F33" t="str">
            <v/>
          </cell>
          <cell r="G33" t="str">
            <v/>
          </cell>
          <cell r="H33" t="str">
            <v/>
          </cell>
        </row>
        <row r="34">
          <cell r="D34" t="str">
            <v/>
          </cell>
          <cell r="E34" t="str">
            <v/>
          </cell>
          <cell r="F34" t="str">
            <v/>
          </cell>
          <cell r="G34" t="str">
            <v/>
          </cell>
          <cell r="H34" t="str">
            <v/>
          </cell>
        </row>
        <row r="35">
          <cell r="D35" t="str">
            <v/>
          </cell>
          <cell r="E35" t="str">
            <v/>
          </cell>
          <cell r="F35" t="str">
            <v/>
          </cell>
          <cell r="G35" t="str">
            <v/>
          </cell>
          <cell r="H35" t="str">
            <v/>
          </cell>
        </row>
        <row r="36">
          <cell r="D36" t="str">
            <v/>
          </cell>
          <cell r="E36" t="str">
            <v/>
          </cell>
          <cell r="F36">
            <v>2585465.0299999998</v>
          </cell>
          <cell r="G36">
            <v>2585465.0299999998</v>
          </cell>
          <cell r="H36">
            <v>2585465.0299999998</v>
          </cell>
        </row>
        <row r="37">
          <cell r="D37">
            <v>1870126856.6199999</v>
          </cell>
          <cell r="E37">
            <v>2962948675.5</v>
          </cell>
          <cell r="F37">
            <v>2806020812.0300002</v>
          </cell>
          <cell r="G37">
            <v>3898842630.9200001</v>
          </cell>
          <cell r="H37">
            <v>3898842630.9200001</v>
          </cell>
        </row>
      </sheetData>
      <sheetData sheetId="15">
        <row r="6">
          <cell r="E6" t="str">
            <v>The Bank aims to maintain a sound balance between risk and return. Adequate risk management is key in order to ensure the bank effectively identifies, assesses, manages, and mitigates risks while supporting its overall business objectives. Achmea Bank's risk strategy establishes boundaries that protect the bank and ensure it operates within its risk appetite, while also facilitating business operations and supporting the achievement of the business strategy and goals. The risk strategy focuses on: ensuring financial and operational stability and continuity of Achmea Bank; sound balance sheet management to control financial risks; sound and controlled business operations; commitment to compliance and ethical conduct, and protection of Achmea Bank’s identity and reputation. 
The Bank ensures to have a sound governance framework in place, alongside a strong risk culture. The Bank’s risk strategy is reflected in its Risk Appetite Statement. This is supported by a set of appropriate key risk indicators and watchlist indicators. Risk Management safeguards a continuous monitoring of the financial and non-financial risk profile and ensures that risk management instruments and techniques are implemented correctly and consistently, in line with legislation and market best practices. The management body confirms that Achmea Bank is adequately capitalized, with all key capital and liquidity ratios well above internal and external thresholds.</v>
          </cell>
        </row>
        <row r="7">
          <cell r="E7" t="str">
            <v>Achmea Bank applies a robust risk governance structure based on the Three Lines Model:
First Line: Business units, including Finance and Asset &amp; Liability Management, are responsible for identifying and managing risks as part of their daily operations. They design and execute effective controls for the risks they incur.
Second Line: The Risk Management function provides independent oversight, guidance, and challenge to ensure that risks remain within the defined risk appetite, including through active participation in specialized committees such as the Asset &amp; Liability Committee (ALCo), Credit Committee, and the Data Quality Board.
Third Line: Internal Audit conducts independent assurance activities, assessing the effectiveness of governance, risk management, and internal controls.
Each material risk type—such as credit, market, liquidity, operational, and ESG risks—is overseen by dedicated committees and subject matter experts, with regular reporting to the Finance &amp; Risk Committee (F&amp;RC), which is the ultimate decision-making body for risk policies, the F&amp;RC reporting into the overall responsible Managing Board of Achmea Bank. 
More detailed information can be found in the 'Risk management' section of our annual report</v>
          </cell>
        </row>
        <row r="8">
          <cell r="E8" t="str">
            <v>The management body of Achmea Bank declares that the risk management arrangements in place are adequate and effective. The bank’s processes and systems ensure that all material risks are identified, assessed, monitored, and controlled in a timely manner. This is confirmed annually in an Internal Control Statement, which is included in the Risk &amp; Compliance Report.
The Internal Capital Adequacy Assessment Process (ICAAP) and Internal Liquidity Adequacy Assessment Process (ILAAP) are integral to this assurance, safeguarding that the bank continuously meets both current and future capital and liquidity requirements. The management body regularly reviews the effectiveness of these arrangements and confirms that they are sufficient to support the bank’s strategic objectives and regulatory compliance.</v>
          </cell>
        </row>
        <row r="9">
          <cell r="E9" t="str">
            <v>Achmea Bank’s risk measurement systems cover all material risk types, including credit risk, IRRBB, liquidity risk, operational risk and ESG-related risks. The bank applies Advanced Internal Rating Based (A-IRB) models for its main mortgage portfolio and the Standardised Approach (SA) for other exposures. Risk measurement is supported by a comprehensive data warehouse and reporting infrastructure, enabling structured, complete and reliable data collection and aggregation.
The scope of risk measurement includes regular monitoring of risk exposures, Key Risk Indicators (KRIs), scenario analyses and stress testing. The outcomes are used for risk appetite monitoring, capital and liquidity planning, and strategic decision-making within the ICAAP and ICLAAP frameworks. Risk information is reported on a regular basis to senior management, ALCo, RCC and the Management Board.
The bank’s Risk Appetite Statement (RAS) translates its strategic objectives into quantitative limits, Early Warning Levels (EWLs) and qualitative risk indicators. Compliance with the RAS is monitored continuously through the bank’s risk reporting framework and reviewed by the relevant governance bodies. During 2025, Achmea Bank operated within its approved risk appetite across all material risk categories.
Risk disclosures are prepared in accordance with CRR/CRD requirements and EBA technical standards, ensuring transparency, consistency and comparability of reported risk information.</v>
          </cell>
        </row>
        <row r="10">
          <cell r="E10" t="str">
            <v>The main features of Achmea Bank’s risk disclosure and measurement systems include:
Integrated Data Platform: A centralized data warehouse and reporting infrastructure ensuring high-quality, traceable, complete and timely data for risk measurement, monitoring and reporting.
Advanced Risk Measurement Methodologies: The use of A-IRB models for the main mortgage portfolio, including Probability of Default (PD), Loss Given Default (LGD) and Exposure at Default (EAD) parameters, while the Standardised Approach (SA) is applied to other exposures. Additional methodologies include scenario analysis for market and liquidity risk and the Basic Indicator Approach for operational risk.
Risk Appetite Framework: Risk exposures are monitored against the Risk Appetite Statement (RAS), which is operationalized through risk limits, Early Warning Levels (EWLs) and Key Risk Indicators (KRIs). Breaches and limit utilizations are subject to escalation and management action procedures.
Stress Testing and Scenario Analysis: Regular stress testing, covering both idiosyncratic and market-wide scenarios, is performed to assess the bank’s resilience and to support capital and liquidity planning within the ICAAP and ICLAAP frameworks.
Comprehensive Reporting and Disclosure: Regular internal reporting to management and specialized committees, as well as external regulatory reporting and disclosures, provide transparency on risk exposures, capital adequacy, liquidity and risk appetite compliance.
Governance and Oversight: The effectiveness of the risk measurement and disclosure systems is overseen by the Management Board and specialized governance committees, ensuring alignment with regulatory requirements and evolving risk profiles.
Regulatory Compliance: Risk disclosures are prepared in accordance with the applicable CRR/CRD requirements and EBA technical standards, ensuring consistency, transparency and comparability of disclosed information.</v>
          </cell>
        </row>
        <row r="11">
          <cell r="E11" t="str">
            <v>Credit Risk: Managed through robust underwriting criteria, active portfolio management, and the use of internal rating models. The Credit Committee oversees credit risk policies and monitors portfolio quality. 
Market Risk: Primarily interest rate risk in the banking book, managed through hedging strategies (e.g., interest rate swaps), scenario analysis, and regular monitoring by ALCo. 
Liquidity Risk: Managed via the ILAAP, with key metrics such as LCR, NSFR, and Survival Period. Stress testing and contingency planning ensure resilience under adverse conditions. 
Operational Risk (including Compliance): Addressed through a comprehensive control framework, scenario analysis, incident management, and regular risk self-assessments. The bank also implemented the Digital Operational Resilience Act (DORA) for ICT risk.
ESG/Climate Risk: Integrated into the overall risk management framework, with dedicated policies, materiality assessments, and ongoing monitoring of climate-related exposures and transition risks.
Solvency Risk: Solvency risk is managed by maintaining a strong capital base, regular monitoring of capital adequacy ratios, and conducting forward-looking capital planning. The Internal Capital Adequacy Assessment Process (ICAAP) ensures that the bank holds sufficient capital to absorb losses under both normal and stressed conditions. Stress testing and scenario analysis are used to assess the impact of adverse events on the bank’s solvency position, and contingency measures are in place to address potential capital shortfalls.
More detailed information can be found in the 'Risk management' section of our annual report</v>
          </cell>
        </row>
        <row r="12">
          <cell r="E12" t="str">
            <v>Achmea Bank employs a range of strategies and processes to manage, hedge, and mitigate risks:
Risk appetite limits are set for all material risks, with early warning indicators and escalation procedures in place. 
For credit risk, guarantees and collateral are used to mitigate exposures, with regular reviews of their effectiveness. 
Market risks are hedged using derivatives (e.g., interest rate and currency swaps). The effectiveness of hedges is monitored through regular back-testing and scenario analysis. 
For operational risk and compliance risk management instruments and techniques are used to identify, assess, control/ mitigate, monitor and report on the risks identified. A thorough control framework is in place that is tested and monitored regularly, with action taken when needed. Risk assessments are conducted periodically to identify and evaluate risks. Additionally, issue and incident management processes are in place to identify and mitigate risks. Independent assurance audits (3rd line) are being performed according to a calendar agreed on by the Supervisory Board of Achmea Bank. 
All risk mitigation measures are subject to ongoing monitoring and reporting and periodic review by relevant committees and the management body, ensuring that they remain effective and aligned with the bank’s risk profile and regulatory expectations.</v>
          </cell>
        </row>
      </sheetData>
      <sheetData sheetId="16">
        <row r="7">
          <cell r="E7" t="str">
            <v>The total number of supervisory board and other board positions held by members of the Management and Supervisory Boards is disclosed in our annual report and on our corporate website: https://www.achmeabank.nl/en/about-us/managing-board  https://www.achmeabank.nl/en/about-us/supervisory-board
At year-end 2025, the Managing Board of Achmea Bank consisted of three statutory members: Pierre Huurman (Chairman), Wendie Cornelissen (Director of Risk Management), and Arnoud Kuiper (Director of Finance). In addition, the Management Board included three non-statutary members: Bob Engels (Director of Operations), Pieter van Soerland (Director of IT) and Marteyn Roose (Division Director of Centraal Beheer). The Supervisory Board consists of four members: Lex Kloosterman (Chairman), Daphne de Kluis, Tanja Nagel and Hans Snijders. The number of directorships held by each member is disclosed in the annual report and is monitored to ensure compliance with CRR requirements. All members comply with the regulatory limits on the number of directorships. For the most up-to-date and detailed overview, please refer to the annual report or the bank’s website.</v>
          </cell>
        </row>
        <row r="8">
          <cell r="E8" t="str">
            <v>Achmea Bank follows a structured and transparent recruitment policy for the selection of members of the management body. Candidates are assessed based on a comprehensive profile that includes professional background, education, international experience, skills, diversity, and independence. The selection process is designed to ensure that the board as a whole possesses the necessary expertise to perform its duties effectively. Every appointment is subject to a fit and proper assessment by the Dutch Central Bank (DNB), which guarantees that each member is suitable for the role. The bank also invests in continuous education: both the Supervisory Board and the Managing Board participate in annual permanent education sessions. As a result, the management body collectively maintains up-to-date knowledge in areas such as risk management, finance, compliance, ESG, banking operations, information and communication technology (ICT), cyber security adnd digital resilience. This ensures that the management body remains well equipped to oversee emerging technology-related risks and regulatory developments, including cyber risk and operational resilience requirements.
Specifications of knowledge, skills and expertise are included in the profiles for the Management Board and Supervisory Board are published on the website: https://www.achmeabank.nl/en/about-us/managing-board  https://www.achmeabank.nl/en/about-us/supervisory-board</v>
          </cell>
        </row>
        <row r="9">
          <cell r="E9" t="str">
            <v>Achmea Bank attaches great importance to diversity and inclusion within its management body. The diversity policy is aimed at ensuring a balanced composition of the board, with attention to various aspects such as gender, age, cultural and professional background, and relevant experience.
Achmea Bank strives for a management body in which different perspectives, knowledge, and experiences come together, thereby strengthening decision-making and oversight. The policy aims to achieve at least 40% representation of each gender at both the total employee level and within senior management. 
Achmea Bank supports internal diversity networks, such as LGBTQIA+ and multicultural networks, and encourages participation in training and awareness sessions. When selecting new members for the management body, explicit consideration is given to diversity criteria, in addition to the required knowledge, skills, and experience. The bank monitors compliance with the diversity policy and reports on this in the annual report and the Pillar III disclosure. The Managing Board meets the internal diversity objectives. The Supervisory Board does not yet fully meet the set diversity target, but Achmea Bank has indicated that diversity criteria will be actively considered in future appointments.</v>
          </cell>
        </row>
        <row r="10">
          <cell r="E10" t="str">
            <v xml:space="preserve">Achmea Bank has established an Audit &amp; Risk Committee, which is composed of all members of the Supervisory Board. This committee is attended by the Managing Board, Internal Audit, and the external auditor. The Audit &amp; Risk Committee discusses a broad range of topics, including risk appetite, risk policies, compliance, operational risk, cybersecurity, outsourcing, and climate-related risks. This structure ensures that risk management receives continuous and thorough attention at the highest governance levels. The Finance &amp; Risk Committee (F&amp;RC), which is the bank’s primary risk committee overseeing all risk types of Achmea Bank, meets monthly, while the Asset &amp; Liability Committee (ALCo) and the Credit Committee meet monthly, with monthly and quarterly reporting cycles. </v>
          </cell>
        </row>
        <row r="11">
          <cell r="E11" t="str">
            <v>The management body of Achmea Bank receives regular and comprehensive risk reports from the Risk Management function and relevant committees. These reports include actual and forecasted figures, stress test results, scenario analyses, key risk indicators, compliance updates, and audit findings. The Audit &amp; Risk Committee receives risk reports at least quarterly, while the ALCo and Credit Committee receive monthly and quarterly reports. The Control department compiles a monthly financial report, including impairments and provisions, which is discussed in management board meetings. Stress test results are reported at least annually for solvency and quarterly for liquidity. Any breaches of the limits in the risk appetite or significant risk events are escalated immediately to the management body for timely decision-making. The effectiveness of the risk management and internal control system is systematically assessed and reported quarterly, and an annual Internal Control Statement is issued by the Managing Board to confirm the adequacy and effectiveness of the risk management system. This ensures that the management body is always well-informed and able to respond proactively to either current or emerging risks. 
Details of the flow of information to the management body are incorporated in the "Risk management" section of our annual report.</v>
          </cell>
        </row>
      </sheetData>
      <sheetData sheetId="17">
        <row r="9">
          <cell r="C9" t="str">
            <v>Cash and balances with Central Banks</v>
          </cell>
          <cell r="D9">
            <v>1114897013.3699999</v>
          </cell>
          <cell r="E9">
            <v>1114897013.3699999</v>
          </cell>
          <cell r="F9">
            <v>1114897013.3699999</v>
          </cell>
          <cell r="G9">
            <v>0</v>
          </cell>
          <cell r="H9">
            <v>0</v>
          </cell>
          <cell r="I9">
            <v>0</v>
          </cell>
          <cell r="J9">
            <v>0</v>
          </cell>
        </row>
        <row r="10">
          <cell r="C10" t="str">
            <v>Loans and advances to banks</v>
          </cell>
          <cell r="D10">
            <v>477134203.30000001</v>
          </cell>
          <cell r="E10">
            <v>477134203.30000001</v>
          </cell>
          <cell r="F10">
            <v>290173012.30000001</v>
          </cell>
          <cell r="G10">
            <v>186961191</v>
          </cell>
          <cell r="H10">
            <v>0</v>
          </cell>
          <cell r="I10">
            <v>0</v>
          </cell>
          <cell r="J10">
            <v>0</v>
          </cell>
        </row>
        <row r="11">
          <cell r="C11" t="str">
            <v>Derivative assets held for risk management</v>
          </cell>
          <cell r="D11">
            <v>293636462.32999998</v>
          </cell>
          <cell r="E11">
            <v>293636462.32999998</v>
          </cell>
          <cell r="F11">
            <v>0</v>
          </cell>
          <cell r="G11">
            <v>293636462.32999998</v>
          </cell>
          <cell r="H11">
            <v>0</v>
          </cell>
          <cell r="I11">
            <v>0</v>
          </cell>
          <cell r="J11">
            <v>0</v>
          </cell>
        </row>
        <row r="12">
          <cell r="C12" t="str">
            <v>Loans and advances to customers</v>
          </cell>
          <cell r="D12">
            <v>18555396167.259998</v>
          </cell>
          <cell r="E12">
            <v>18555396167.259998</v>
          </cell>
          <cell r="F12">
            <v>18563196167.259998</v>
          </cell>
          <cell r="G12">
            <v>0</v>
          </cell>
          <cell r="H12">
            <v>0</v>
          </cell>
          <cell r="I12">
            <v>0</v>
          </cell>
          <cell r="J12">
            <v>-7800000</v>
          </cell>
        </row>
        <row r="13">
          <cell r="C13" t="str">
            <v>Prepayments and other receivables</v>
          </cell>
          <cell r="D13">
            <v>217885734.47999999</v>
          </cell>
          <cell r="E13">
            <v>217885734.47999999</v>
          </cell>
          <cell r="F13">
            <v>217885734.47999999</v>
          </cell>
          <cell r="G13">
            <v>0</v>
          </cell>
          <cell r="H13">
            <v>0</v>
          </cell>
          <cell r="I13">
            <v>0</v>
          </cell>
          <cell r="J13">
            <v>0</v>
          </cell>
        </row>
        <row r="14">
          <cell r="C14" t="str">
            <v>Deferred tax assets</v>
          </cell>
          <cell r="D14">
            <v>629866.34</v>
          </cell>
          <cell r="E14">
            <v>629866.34</v>
          </cell>
          <cell r="F14">
            <v>629866.34</v>
          </cell>
          <cell r="G14">
            <v>0</v>
          </cell>
          <cell r="H14">
            <v>0</v>
          </cell>
          <cell r="I14">
            <v>0</v>
          </cell>
          <cell r="J14">
            <v>0</v>
          </cell>
        </row>
        <row r="15">
          <cell r="D15"/>
          <cell r="E15"/>
          <cell r="F15"/>
          <cell r="G15"/>
          <cell r="H15"/>
          <cell r="I15"/>
          <cell r="J15"/>
        </row>
        <row r="16">
          <cell r="D16">
            <v>20659579447.080002</v>
          </cell>
          <cell r="E16">
            <v>20659579447.080002</v>
          </cell>
          <cell r="F16">
            <v>20186781793.75</v>
          </cell>
          <cell r="G16">
            <v>480597653.32999998</v>
          </cell>
          <cell r="H16">
            <v>0</v>
          </cell>
          <cell r="I16">
            <v>0</v>
          </cell>
          <cell r="J16">
            <v>-7800000</v>
          </cell>
        </row>
        <row r="18">
          <cell r="C18" t="str">
            <v>Deposits from banks</v>
          </cell>
          <cell r="D18">
            <v>71360154.230000004</v>
          </cell>
          <cell r="E18">
            <v>71360154.230000004</v>
          </cell>
          <cell r="F18">
            <v>0</v>
          </cell>
          <cell r="G18">
            <v>51896339</v>
          </cell>
          <cell r="H18">
            <v>0</v>
          </cell>
          <cell r="I18">
            <v>0</v>
          </cell>
          <cell r="J18">
            <v>19463815.23</v>
          </cell>
        </row>
        <row r="19">
          <cell r="C19" t="str">
            <v>Derivative liabilities held for risk management</v>
          </cell>
          <cell r="D19">
            <v>296338019.88</v>
          </cell>
          <cell r="E19">
            <v>296338019.88</v>
          </cell>
          <cell r="F19">
            <v>0</v>
          </cell>
          <cell r="G19">
            <v>296338019.88</v>
          </cell>
          <cell r="H19">
            <v>0</v>
          </cell>
          <cell r="I19">
            <v>0</v>
          </cell>
          <cell r="J19">
            <v>0</v>
          </cell>
        </row>
        <row r="20">
          <cell r="C20" t="str">
            <v>Funds entrusted</v>
          </cell>
          <cell r="D20">
            <v>10665769558.549999</v>
          </cell>
          <cell r="E20">
            <v>10665769558.549999</v>
          </cell>
          <cell r="F20">
            <v>0</v>
          </cell>
          <cell r="G20">
            <v>0</v>
          </cell>
          <cell r="H20">
            <v>0</v>
          </cell>
          <cell r="I20">
            <v>0</v>
          </cell>
          <cell r="J20">
            <v>10665769558.549999</v>
          </cell>
        </row>
        <row r="21">
          <cell r="C21" t="str">
            <v>Current tax liabilities</v>
          </cell>
          <cell r="D21">
            <v>5786176.6500000004</v>
          </cell>
          <cell r="E21">
            <v>5786176.6500000004</v>
          </cell>
          <cell r="F21">
            <v>0</v>
          </cell>
          <cell r="G21">
            <v>0</v>
          </cell>
          <cell r="H21">
            <v>0</v>
          </cell>
          <cell r="I21">
            <v>0</v>
          </cell>
          <cell r="J21">
            <v>5786176.6500000004</v>
          </cell>
        </row>
        <row r="22">
          <cell r="C22" t="str">
            <v>Accruals and other liabilities</v>
          </cell>
          <cell r="D22">
            <v>75848050.420000002</v>
          </cell>
          <cell r="E22">
            <v>75848050.420000002</v>
          </cell>
          <cell r="F22">
            <v>0</v>
          </cell>
          <cell r="G22">
            <v>0</v>
          </cell>
          <cell r="H22">
            <v>0</v>
          </cell>
          <cell r="I22">
            <v>0</v>
          </cell>
          <cell r="J22">
            <v>75848050.420000002</v>
          </cell>
        </row>
        <row r="23">
          <cell r="C23" t="str">
            <v>Debt securities issued</v>
          </cell>
          <cell r="D23">
            <v>8726018759.8999996</v>
          </cell>
          <cell r="E23">
            <v>8726018759.8999996</v>
          </cell>
          <cell r="F23">
            <v>0</v>
          </cell>
          <cell r="G23">
            <v>0</v>
          </cell>
          <cell r="H23">
            <v>0</v>
          </cell>
          <cell r="I23">
            <v>0</v>
          </cell>
          <cell r="J23">
            <v>8726018759.8999996</v>
          </cell>
        </row>
        <row r="24">
          <cell r="C24" t="str">
            <v>Provisions</v>
          </cell>
          <cell r="D24">
            <v>11765.99</v>
          </cell>
          <cell r="E24">
            <v>11765.99</v>
          </cell>
          <cell r="F24">
            <v>0</v>
          </cell>
          <cell r="G24">
            <v>0</v>
          </cell>
          <cell r="H24">
            <v>0</v>
          </cell>
          <cell r="I24">
            <v>0</v>
          </cell>
          <cell r="J24">
            <v>11765.99</v>
          </cell>
        </row>
        <row r="25">
          <cell r="D25"/>
          <cell r="E25"/>
          <cell r="F25"/>
          <cell r="G25"/>
          <cell r="H25"/>
          <cell r="I25"/>
          <cell r="J25"/>
        </row>
        <row r="26">
          <cell r="D26">
            <v>19841132485.619999</v>
          </cell>
          <cell r="E26">
            <v>19841132485.619999</v>
          </cell>
          <cell r="F26">
            <v>0</v>
          </cell>
          <cell r="G26">
            <v>348234358.88</v>
          </cell>
          <cell r="H26">
            <v>0</v>
          </cell>
          <cell r="I26">
            <v>0</v>
          </cell>
          <cell r="J26">
            <v>19492898126.740002</v>
          </cell>
        </row>
      </sheetData>
      <sheetData sheetId="18">
        <row r="8">
          <cell r="D8">
            <v>20659579447.080002</v>
          </cell>
          <cell r="E8">
            <v>20186781793.75</v>
          </cell>
          <cell r="G8">
            <v>480597653.32999998</v>
          </cell>
        </row>
        <row r="9">
          <cell r="D9">
            <v>348234358.88</v>
          </cell>
          <cell r="G9">
            <v>348234358.88</v>
          </cell>
        </row>
        <row r="10">
          <cell r="D10">
            <v>20311345088.200001</v>
          </cell>
          <cell r="E10">
            <v>20186781793.75</v>
          </cell>
          <cell r="G10">
            <v>132363294.45</v>
          </cell>
        </row>
        <row r="11">
          <cell r="D11">
            <v>621891233</v>
          </cell>
          <cell r="E11">
            <v>621891233</v>
          </cell>
          <cell r="G11" t="str">
            <v xml:space="preserve"> </v>
          </cell>
        </row>
        <row r="12">
          <cell r="E12" t="str">
            <v xml:space="preserve"> </v>
          </cell>
          <cell r="G12" t="str">
            <v xml:space="preserve"> </v>
          </cell>
        </row>
        <row r="13">
          <cell r="D13">
            <v>75886580.549999997</v>
          </cell>
          <cell r="E13" t="str">
            <v xml:space="preserve"> </v>
          </cell>
          <cell r="G13">
            <v>75886580.549999997</v>
          </cell>
        </row>
        <row r="14">
          <cell r="E14" t="str">
            <v xml:space="preserve"> </v>
          </cell>
          <cell r="G14" t="str">
            <v xml:space="preserve"> </v>
          </cell>
        </row>
        <row r="15">
          <cell r="E15" t="str">
            <v xml:space="preserve"> </v>
          </cell>
          <cell r="G15" t="str">
            <v xml:space="preserve"> </v>
          </cell>
        </row>
        <row r="16">
          <cell r="D16">
            <v>-363313857</v>
          </cell>
          <cell r="E16">
            <v>-363313857</v>
          </cell>
          <cell r="G16" t="str">
            <v xml:space="preserve"> </v>
          </cell>
        </row>
        <row r="17">
          <cell r="E17" t="str">
            <v xml:space="preserve"> </v>
          </cell>
          <cell r="G17" t="str">
            <v xml:space="preserve"> </v>
          </cell>
        </row>
        <row r="18">
          <cell r="D18">
            <v>286916206.25</v>
          </cell>
          <cell r="E18">
            <v>279116206.25</v>
          </cell>
          <cell r="G18" t="str">
            <v xml:space="preserve"> </v>
          </cell>
        </row>
        <row r="19">
          <cell r="D19">
            <v>20932725251</v>
          </cell>
          <cell r="E19">
            <v>20724475376</v>
          </cell>
          <cell r="G19">
            <v>208249875</v>
          </cell>
        </row>
      </sheetData>
      <sheetData sheetId="19"/>
      <sheetData sheetId="20">
        <row r="6">
          <cell r="E6" t="str">
            <v>No differences</v>
          </cell>
        </row>
        <row r="7">
          <cell r="E7" t="str">
            <v>No differences</v>
          </cell>
        </row>
      </sheetData>
      <sheetData sheetId="21"/>
      <sheetData sheetId="22">
        <row r="8">
          <cell r="D8" t="str">
            <v/>
          </cell>
          <cell r="E8" t="str">
            <v/>
          </cell>
          <cell r="F8" t="str">
            <v/>
          </cell>
          <cell r="G8" t="str">
            <v/>
          </cell>
          <cell r="H8" t="str">
            <v/>
          </cell>
          <cell r="I8" t="str">
            <v/>
          </cell>
          <cell r="J8" t="str">
            <v/>
          </cell>
          <cell r="K8" t="str">
            <v/>
          </cell>
          <cell r="L8" t="str">
            <v/>
          </cell>
          <cell r="M8" t="str">
            <v/>
          </cell>
        </row>
        <row r="9">
          <cell r="D9" t="str">
            <v/>
          </cell>
          <cell r="E9" t="str">
            <v/>
          </cell>
          <cell r="F9" t="str">
            <v/>
          </cell>
          <cell r="G9" t="str">
            <v/>
          </cell>
          <cell r="H9" t="str">
            <v/>
          </cell>
          <cell r="I9" t="str">
            <v/>
          </cell>
          <cell r="J9" t="str">
            <v/>
          </cell>
          <cell r="K9" t="str">
            <v/>
          </cell>
          <cell r="L9" t="str">
            <v/>
          </cell>
          <cell r="M9" t="str">
            <v/>
          </cell>
        </row>
        <row r="10">
          <cell r="D10" t="str">
            <v/>
          </cell>
          <cell r="E10" t="str">
            <v/>
          </cell>
          <cell r="F10" t="str">
            <v/>
          </cell>
          <cell r="G10" t="str">
            <v/>
          </cell>
          <cell r="H10" t="str">
            <v/>
          </cell>
          <cell r="I10" t="str">
            <v/>
          </cell>
          <cell r="J10" t="str">
            <v/>
          </cell>
          <cell r="K10" t="str">
            <v/>
          </cell>
          <cell r="L10" t="str">
            <v/>
          </cell>
          <cell r="M10" t="str">
            <v/>
          </cell>
        </row>
        <row r="11">
          <cell r="D11" t="str">
            <v/>
          </cell>
          <cell r="E11" t="str">
            <v/>
          </cell>
          <cell r="F11" t="str">
            <v/>
          </cell>
          <cell r="G11" t="str">
            <v/>
          </cell>
          <cell r="H11" t="str">
            <v/>
          </cell>
          <cell r="I11" t="str">
            <v/>
          </cell>
          <cell r="J11" t="str">
            <v/>
          </cell>
          <cell r="K11" t="str">
            <v/>
          </cell>
          <cell r="L11" t="str">
            <v/>
          </cell>
          <cell r="M11" t="str">
            <v/>
          </cell>
        </row>
        <row r="12">
          <cell r="D12" t="str">
            <v/>
          </cell>
          <cell r="E12" t="str">
            <v/>
          </cell>
          <cell r="F12" t="str">
            <v/>
          </cell>
          <cell r="G12" t="str">
            <v/>
          </cell>
          <cell r="H12" t="str">
            <v/>
          </cell>
          <cell r="I12" t="str">
            <v/>
          </cell>
          <cell r="J12" t="str">
            <v/>
          </cell>
          <cell r="K12" t="str">
            <v/>
          </cell>
          <cell r="L12" t="str">
            <v/>
          </cell>
          <cell r="M12" t="str">
            <v/>
          </cell>
        </row>
        <row r="13">
          <cell r="D13" t="str">
            <v/>
          </cell>
          <cell r="E13" t="str">
            <v/>
          </cell>
          <cell r="F13" t="str">
            <v/>
          </cell>
          <cell r="G13" t="str">
            <v/>
          </cell>
          <cell r="H13" t="str">
            <v/>
          </cell>
          <cell r="I13" t="str">
            <v/>
          </cell>
          <cell r="J13" t="str">
            <v/>
          </cell>
          <cell r="K13" t="str">
            <v/>
          </cell>
          <cell r="L13" t="str">
            <v/>
          </cell>
          <cell r="M13" t="str">
            <v/>
          </cell>
        </row>
        <row r="14">
          <cell r="D14" t="str">
            <v/>
          </cell>
          <cell r="E14" t="str">
            <v/>
          </cell>
          <cell r="F14" t="str">
            <v/>
          </cell>
          <cell r="G14" t="str">
            <v/>
          </cell>
          <cell r="H14" t="str">
            <v/>
          </cell>
          <cell r="I14" t="str">
            <v/>
          </cell>
          <cell r="J14" t="str">
            <v/>
          </cell>
          <cell r="K14" t="str">
            <v/>
          </cell>
          <cell r="L14" t="str">
            <v/>
          </cell>
          <cell r="M14" t="str">
            <v/>
          </cell>
        </row>
        <row r="15">
          <cell r="D15" t="str">
            <v/>
          </cell>
          <cell r="E15" t="str">
            <v/>
          </cell>
          <cell r="F15" t="str">
            <v/>
          </cell>
          <cell r="G15" t="str">
            <v/>
          </cell>
          <cell r="H15" t="str">
            <v/>
          </cell>
          <cell r="I15" t="str">
            <v/>
          </cell>
          <cell r="J15" t="str">
            <v/>
          </cell>
          <cell r="K15" t="str">
            <v/>
          </cell>
          <cell r="L15" t="str">
            <v/>
          </cell>
          <cell r="M15" t="str">
            <v/>
          </cell>
        </row>
        <row r="16">
          <cell r="D16" t="str">
            <v/>
          </cell>
          <cell r="E16" t="str">
            <v/>
          </cell>
          <cell r="F16" t="str">
            <v/>
          </cell>
          <cell r="G16" t="str">
            <v/>
          </cell>
          <cell r="H16" t="str">
            <v/>
          </cell>
          <cell r="I16" t="str">
            <v/>
          </cell>
          <cell r="J16" t="str">
            <v/>
          </cell>
          <cell r="K16" t="str">
            <v/>
          </cell>
          <cell r="L16" t="str">
            <v/>
          </cell>
          <cell r="M16" t="str">
            <v/>
          </cell>
        </row>
        <row r="17">
          <cell r="D17" t="str">
            <v/>
          </cell>
          <cell r="E17" t="str">
            <v/>
          </cell>
          <cell r="F17" t="str">
            <v/>
          </cell>
          <cell r="G17" t="str">
            <v/>
          </cell>
          <cell r="H17" t="str">
            <v/>
          </cell>
          <cell r="I17" t="str">
            <v/>
          </cell>
          <cell r="J17" t="str">
            <v/>
          </cell>
          <cell r="K17" t="str">
            <v/>
          </cell>
          <cell r="L17" t="str">
            <v/>
          </cell>
          <cell r="M17" t="str">
            <v/>
          </cell>
        </row>
        <row r="18">
          <cell r="D18" t="str">
            <v/>
          </cell>
          <cell r="E18" t="str">
            <v/>
          </cell>
          <cell r="F18" t="str">
            <v/>
          </cell>
          <cell r="G18" t="str">
            <v/>
          </cell>
          <cell r="H18" t="str">
            <v/>
          </cell>
          <cell r="I18" t="str">
            <v/>
          </cell>
          <cell r="J18" t="str">
            <v/>
          </cell>
          <cell r="K18" t="str">
            <v/>
          </cell>
          <cell r="L18" t="str">
            <v/>
          </cell>
          <cell r="M18" t="str">
            <v/>
          </cell>
        </row>
        <row r="19">
          <cell r="D19" t="str">
            <v/>
          </cell>
          <cell r="E19" t="str">
            <v/>
          </cell>
          <cell r="F19" t="str">
            <v/>
          </cell>
          <cell r="G19" t="str">
            <v/>
          </cell>
          <cell r="H19" t="str">
            <v/>
          </cell>
          <cell r="I19" t="str">
            <v/>
          </cell>
          <cell r="J19" t="str">
            <v/>
          </cell>
          <cell r="K19">
            <v>448093.58399999997</v>
          </cell>
          <cell r="L19" t="str">
            <v/>
          </cell>
          <cell r="M19" t="str">
            <v/>
          </cell>
        </row>
      </sheetData>
      <sheetData sheetId="23">
        <row r="7">
          <cell r="D7">
            <v>523760605.37</v>
          </cell>
        </row>
        <row r="8">
          <cell r="D8">
            <v>18151662.43</v>
          </cell>
          <cell r="E8" t="str">
            <v>CC2 - 16</v>
          </cell>
        </row>
        <row r="9">
          <cell r="D9">
            <v>505608942.94</v>
          </cell>
          <cell r="E9" t="str">
            <v>CC2 - 17</v>
          </cell>
        </row>
        <row r="10">
          <cell r="D10">
            <v>233776933.69999999</v>
          </cell>
          <cell r="E10" t="str">
            <v>CC2 - 18</v>
          </cell>
        </row>
        <row r="11">
          <cell r="D11">
            <v>4392973.76</v>
          </cell>
          <cell r="E11" t="str">
            <v>CC2 - 18</v>
          </cell>
        </row>
        <row r="12">
          <cell r="D12" t="str">
            <v/>
          </cell>
        </row>
        <row r="13">
          <cell r="D13" t="str">
            <v/>
          </cell>
        </row>
        <row r="14">
          <cell r="D14" t="str">
            <v/>
          </cell>
        </row>
        <row r="15">
          <cell r="D15" t="str">
            <v/>
          </cell>
        </row>
        <row r="16">
          <cell r="D16">
            <v>761930512.83000004</v>
          </cell>
        </row>
        <row r="18">
          <cell r="D18">
            <v>-448093.58</v>
          </cell>
        </row>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v>-545769.55000000005</v>
          </cell>
        </row>
        <row r="46">
          <cell r="D46">
            <v>-993863.13</v>
          </cell>
        </row>
        <row r="47">
          <cell r="D47">
            <v>760936649.70000005</v>
          </cell>
        </row>
        <row r="49">
          <cell r="D49" t="str">
            <v/>
          </cell>
        </row>
        <row r="50">
          <cell r="D50" t="str">
            <v/>
          </cell>
        </row>
        <row r="51">
          <cell r="D51" t="str">
            <v/>
          </cell>
        </row>
        <row r="52">
          <cell r="D52" t="str">
            <v/>
          </cell>
        </row>
        <row r="53">
          <cell r="D53" t="str">
            <v/>
          </cell>
        </row>
        <row r="54">
          <cell r="D54" t="str">
            <v/>
          </cell>
        </row>
        <row r="55">
          <cell r="D55" t="str">
            <v/>
          </cell>
        </row>
        <row r="56">
          <cell r="D56" t="str">
            <v/>
          </cell>
        </row>
        <row r="57">
          <cell r="D57"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v>760936649.70000005</v>
          </cell>
        </row>
        <row r="70">
          <cell r="D70">
            <v>125000000</v>
          </cell>
          <cell r="E70" t="str">
            <v>CC2 - 13</v>
          </cell>
        </row>
        <row r="71">
          <cell r="D71" t="str">
            <v/>
          </cell>
        </row>
        <row r="72">
          <cell r="D72" t="str">
            <v/>
          </cell>
        </row>
        <row r="73">
          <cell r="D73" t="str">
            <v/>
          </cell>
        </row>
        <row r="74">
          <cell r="D74" t="str">
            <v/>
          </cell>
        </row>
        <row r="75">
          <cell r="D75" t="str">
            <v/>
          </cell>
        </row>
        <row r="76">
          <cell r="D76">
            <v>1067327.76</v>
          </cell>
        </row>
        <row r="77">
          <cell r="D77">
            <v>126067327.76000001</v>
          </cell>
        </row>
        <row r="79">
          <cell r="D79" t="str">
            <v/>
          </cell>
        </row>
        <row r="80">
          <cell r="D80" t="str">
            <v/>
          </cell>
        </row>
        <row r="81">
          <cell r="D81" t="str">
            <v/>
          </cell>
        </row>
        <row r="82">
          <cell r="D82" t="str">
            <v/>
          </cell>
        </row>
        <row r="83">
          <cell r="D83" t="str">
            <v/>
          </cell>
        </row>
        <row r="84">
          <cell r="D84" t="str">
            <v/>
          </cell>
        </row>
        <row r="85">
          <cell r="D85" t="str">
            <v/>
          </cell>
        </row>
        <row r="86">
          <cell r="D86">
            <v>-182964.31</v>
          </cell>
        </row>
        <row r="87">
          <cell r="D87">
            <v>-182964.31</v>
          </cell>
        </row>
        <row r="88">
          <cell r="D88">
            <v>125884363.45</v>
          </cell>
        </row>
        <row r="89">
          <cell r="D89">
            <v>886821013.14999998</v>
          </cell>
        </row>
        <row r="90">
          <cell r="D90">
            <v>4285131556.5500002</v>
          </cell>
        </row>
        <row r="92">
          <cell r="D92">
            <v>0.17760000000000001</v>
          </cell>
        </row>
        <row r="93">
          <cell r="D93">
            <v>0.17760000000000001</v>
          </cell>
        </row>
        <row r="94">
          <cell r="D94">
            <v>0.20699999999999999</v>
          </cell>
        </row>
        <row r="95">
          <cell r="D95">
            <v>0.115</v>
          </cell>
        </row>
        <row r="96">
          <cell r="D96">
            <v>2.5000000000000001E-2</v>
          </cell>
        </row>
        <row r="97">
          <cell r="D97">
            <v>0.02</v>
          </cell>
        </row>
        <row r="98">
          <cell r="D98" t="str">
            <v/>
          </cell>
        </row>
        <row r="99">
          <cell r="D99" t="str">
            <v/>
          </cell>
        </row>
        <row r="100">
          <cell r="D100">
            <v>2.5000000000000001E-2</v>
          </cell>
        </row>
        <row r="101">
          <cell r="D101">
            <v>8.2600000000000007E-2</v>
          </cell>
        </row>
        <row r="107">
          <cell r="D107" t="str">
            <v/>
          </cell>
        </row>
        <row r="108">
          <cell r="D108" t="str">
            <v/>
          </cell>
        </row>
        <row r="109">
          <cell r="D109" t="str">
            <v/>
          </cell>
        </row>
        <row r="110">
          <cell r="D110">
            <v>629866.34</v>
          </cell>
        </row>
        <row r="112">
          <cell r="D112">
            <v>884363.45</v>
          </cell>
        </row>
        <row r="113">
          <cell r="D113">
            <v>11770349.886</v>
          </cell>
        </row>
        <row r="114">
          <cell r="D114">
            <v>182964.31</v>
          </cell>
        </row>
        <row r="115">
          <cell r="D115">
            <v>11220761.139699999</v>
          </cell>
        </row>
        <row r="117">
          <cell r="D117" t="str">
            <v/>
          </cell>
        </row>
        <row r="118">
          <cell r="D118" t="str">
            <v/>
          </cell>
        </row>
        <row r="119">
          <cell r="D119" t="str">
            <v/>
          </cell>
        </row>
        <row r="120">
          <cell r="D120" t="str">
            <v/>
          </cell>
        </row>
        <row r="121">
          <cell r="D121" t="str">
            <v/>
          </cell>
        </row>
        <row r="122">
          <cell r="D122" t="str">
            <v/>
          </cell>
        </row>
      </sheetData>
      <sheetData sheetId="24">
        <row r="10">
          <cell r="C10" t="str">
            <v>Cash and balances with Central Banks</v>
          </cell>
          <cell r="D10">
            <v>1114897013.3699999</v>
          </cell>
          <cell r="E10">
            <v>1114897013.3699999</v>
          </cell>
        </row>
        <row r="11">
          <cell r="C11" t="str">
            <v>Loans and advances to banks</v>
          </cell>
          <cell r="D11">
            <v>477134203.30000001</v>
          </cell>
          <cell r="E11">
            <v>477134203.30000001</v>
          </cell>
        </row>
        <row r="12">
          <cell r="C12" t="str">
            <v>Derivative assets held for risk management</v>
          </cell>
          <cell r="D12">
            <v>293636462.32999998</v>
          </cell>
          <cell r="E12">
            <v>293636462.32999998</v>
          </cell>
        </row>
        <row r="13">
          <cell r="C13" t="str">
            <v>Loans and advances to customers</v>
          </cell>
          <cell r="D13">
            <v>18555396167.259998</v>
          </cell>
          <cell r="E13">
            <v>18555396167.259998</v>
          </cell>
        </row>
        <row r="14">
          <cell r="C14" t="str">
            <v>Prepayments and other receivables</v>
          </cell>
          <cell r="D14">
            <v>217885734.47999999</v>
          </cell>
          <cell r="E14">
            <v>217885734.47999999</v>
          </cell>
        </row>
        <row r="15">
          <cell r="C15" t="str">
            <v>Deferred tax assets</v>
          </cell>
          <cell r="D15">
            <v>629866.34</v>
          </cell>
          <cell r="E15">
            <v>629866.34</v>
          </cell>
        </row>
        <row r="16">
          <cell r="C16" t="str">
            <v>Total assets</v>
          </cell>
          <cell r="D16">
            <v>20659579447.080002</v>
          </cell>
          <cell r="E16">
            <v>20659579447.080002</v>
          </cell>
        </row>
        <row r="18">
          <cell r="C18" t="str">
            <v>Deposits from banks</v>
          </cell>
          <cell r="D18">
            <v>71360154.230000004</v>
          </cell>
          <cell r="E18">
            <v>71360154.230000004</v>
          </cell>
        </row>
        <row r="19">
          <cell r="C19" t="str">
            <v>Derivative liabilities held for risk management</v>
          </cell>
          <cell r="D19">
            <v>296338019.88</v>
          </cell>
          <cell r="E19">
            <v>296338019.88</v>
          </cell>
        </row>
        <row r="20">
          <cell r="C20" t="str">
            <v>Funds entrusted</v>
          </cell>
          <cell r="D20">
            <v>10665769558.549999</v>
          </cell>
          <cell r="E20">
            <v>10665769558.549999</v>
          </cell>
        </row>
        <row r="21">
          <cell r="C21" t="str">
            <v>Current tax liabilities</v>
          </cell>
          <cell r="D21">
            <v>5786176.6500000004</v>
          </cell>
          <cell r="E21">
            <v>5786176.6500000004</v>
          </cell>
        </row>
        <row r="22">
          <cell r="C22" t="str">
            <v>Accruals and other liabilities</v>
          </cell>
          <cell r="D22">
            <v>75848050.420000002</v>
          </cell>
          <cell r="E22">
            <v>75848050.420000002</v>
          </cell>
        </row>
        <row r="23">
          <cell r="C23" t="str">
            <v>Debt securities issued</v>
          </cell>
          <cell r="D23">
            <v>8726018759.8999996</v>
          </cell>
          <cell r="E23">
            <v>8726018759.8999996</v>
          </cell>
          <cell r="F23" t="str">
            <v>CC1 - 46</v>
          </cell>
        </row>
        <row r="24">
          <cell r="C24" t="str">
            <v>Provisions</v>
          </cell>
          <cell r="D24">
            <v>11765.99</v>
          </cell>
          <cell r="E24">
            <v>11765.99</v>
          </cell>
        </row>
        <row r="25">
          <cell r="C25" t="str">
            <v xml:space="preserve">Total liabilities </v>
          </cell>
          <cell r="D25">
            <v>19841132485.619999</v>
          </cell>
          <cell r="E25">
            <v>19841132485.619999</v>
          </cell>
        </row>
        <row r="27">
          <cell r="C27" t="str">
            <v>Share Capital</v>
          </cell>
          <cell r="D27">
            <v>18151662.43</v>
          </cell>
          <cell r="E27">
            <v>18151662.43</v>
          </cell>
          <cell r="F27" t="str">
            <v>CC1 - 1</v>
          </cell>
        </row>
        <row r="28">
          <cell r="C28" t="str">
            <v>Share premium</v>
          </cell>
          <cell r="D28">
            <v>505608942.94</v>
          </cell>
          <cell r="E28">
            <v>505608942.94</v>
          </cell>
          <cell r="F28" t="str">
            <v>CC1 - 1</v>
          </cell>
        </row>
        <row r="29">
          <cell r="C29" t="str">
            <v>Other reserves</v>
          </cell>
          <cell r="D29">
            <v>238170000</v>
          </cell>
          <cell r="E29">
            <v>238170000</v>
          </cell>
          <cell r="F29" t="str">
            <v>CC1 - 2 + 3</v>
          </cell>
        </row>
        <row r="30">
          <cell r="C30" t="str">
            <v>Net profit for the period</v>
          </cell>
          <cell r="D30">
            <v>56515000</v>
          </cell>
          <cell r="E30">
            <v>56515000</v>
          </cell>
        </row>
        <row r="31">
          <cell r="C31" t="str">
            <v>Total shareholders' equity</v>
          </cell>
          <cell r="D31">
            <v>818445561.52999997</v>
          </cell>
          <cell r="E31">
            <v>818445561.52999997</v>
          </cell>
        </row>
      </sheetData>
      <sheetData sheetId="25">
        <row r="6">
          <cell r="D6" t="str">
            <v>Achmea Bank N.V.</v>
          </cell>
        </row>
        <row r="7">
          <cell r="D7" t="str">
            <v>XS2868952719</v>
          </cell>
        </row>
        <row r="8">
          <cell r="D8" t="str">
            <v>Private placement</v>
          </cell>
        </row>
        <row r="9">
          <cell r="D9" t="str">
            <v>Dutch law</v>
          </cell>
        </row>
        <row r="10">
          <cell r="D10" t="str">
            <v>Yes</v>
          </cell>
        </row>
        <row r="12">
          <cell r="D12" t="str">
            <v>Tier 2</v>
          </cell>
        </row>
        <row r="13">
          <cell r="D13" t="str">
            <v>Tier 2</v>
          </cell>
        </row>
        <row r="14">
          <cell r="D14" t="str">
            <v>solo &amp; consolidated</v>
          </cell>
        </row>
        <row r="15">
          <cell r="D15" t="str">
            <v>Tier 2</v>
          </cell>
        </row>
        <row r="16">
          <cell r="D16" t="str">
            <v>125.9m</v>
          </cell>
        </row>
        <row r="17">
          <cell r="D17" t="str">
            <v>125m</v>
          </cell>
        </row>
        <row r="18">
          <cell r="D18" t="str">
            <v>99.795 per cent of the Aggregate Nominal Amount</v>
          </cell>
        </row>
        <row r="19">
          <cell r="D19" t="str">
            <v>Redemption at par</v>
          </cell>
        </row>
        <row r="20">
          <cell r="D20" t="str">
            <v>Debt securities issued</v>
          </cell>
        </row>
        <row r="21">
          <cell r="D21">
            <v>45510</v>
          </cell>
        </row>
        <row r="22">
          <cell r="D22" t="str">
            <v>Dated</v>
          </cell>
        </row>
        <row r="23">
          <cell r="D23">
            <v>49985</v>
          </cell>
        </row>
        <row r="24">
          <cell r="D24" t="str">
            <v>Yes</v>
          </cell>
        </row>
        <row r="25">
          <cell r="D25" t="str">
            <v>A date falling during the period from and including 6 August 2031 to and including the Reset Date</v>
          </cell>
        </row>
        <row r="26">
          <cell r="D26"/>
        </row>
        <row r="27">
          <cell r="D27" t="str">
            <v>Each subsequent interest payment date after 6 August 2031</v>
          </cell>
        </row>
        <row r="29">
          <cell r="D29" t="str">
            <v>fixed</v>
          </cell>
        </row>
        <row r="30">
          <cell r="D30"/>
        </row>
        <row r="31">
          <cell r="D31">
            <v>5.8749999999999997E-2</v>
          </cell>
        </row>
        <row r="32">
          <cell r="D32" t="str">
            <v>No</v>
          </cell>
        </row>
        <row r="33">
          <cell r="D33" t="str">
            <v>Mandatory</v>
          </cell>
        </row>
        <row r="34">
          <cell r="D34" t="str">
            <v>Mandatory</v>
          </cell>
        </row>
        <row r="35">
          <cell r="D35" t="str">
            <v>n/a</v>
          </cell>
        </row>
        <row r="36">
          <cell r="D36" t="str">
            <v>Non-cumulative</v>
          </cell>
        </row>
        <row r="37">
          <cell r="D37" t="str">
            <v>non-convertible</v>
          </cell>
        </row>
        <row r="38">
          <cell r="D38" t="str">
            <v>n/a</v>
          </cell>
        </row>
        <row r="39">
          <cell r="D39" t="str">
            <v>n/a</v>
          </cell>
        </row>
        <row r="40">
          <cell r="D40" t="str">
            <v>n/a</v>
          </cell>
        </row>
        <row r="41">
          <cell r="D41" t="str">
            <v>n/a</v>
          </cell>
        </row>
        <row r="42">
          <cell r="D42" t="str">
            <v>n/a</v>
          </cell>
        </row>
        <row r="43">
          <cell r="D43" t="str">
            <v>n/a</v>
          </cell>
        </row>
        <row r="44">
          <cell r="D44" t="str">
            <v>No</v>
          </cell>
        </row>
        <row r="45">
          <cell r="D45" t="str">
            <v>n/a</v>
          </cell>
        </row>
        <row r="46">
          <cell r="D46" t="str">
            <v>n/a</v>
          </cell>
        </row>
        <row r="47">
          <cell r="D47" t="str">
            <v>n/a</v>
          </cell>
        </row>
        <row r="48">
          <cell r="D48" t="str">
            <v>n/a</v>
          </cell>
        </row>
        <row r="49">
          <cell r="D49" t="str">
            <v>Contractual</v>
          </cell>
        </row>
        <row r="50">
          <cell r="D50">
            <v>3</v>
          </cell>
        </row>
        <row r="51">
          <cell r="D51" t="str">
            <v>Subordinated</v>
          </cell>
        </row>
        <row r="52">
          <cell r="D52" t="str">
            <v>No</v>
          </cell>
        </row>
        <row r="53">
          <cell r="D53" t="str">
            <v>n/a</v>
          </cell>
        </row>
        <row r="54">
          <cell r="D54" t="str">
            <v>achmea-2024-mtn-programme-update--final-terms-executed.pdf</v>
          </cell>
        </row>
      </sheetData>
      <sheetData sheetId="26">
        <row r="10">
          <cell r="C10" t="str">
            <v>UNITED ARAB EMIRATES</v>
          </cell>
          <cell r="D10">
            <v>117000</v>
          </cell>
          <cell r="E10" t="str">
            <v/>
          </cell>
          <cell r="F10" t="str">
            <v/>
          </cell>
          <cell r="G10" t="str">
            <v/>
          </cell>
          <cell r="H10" t="str">
            <v/>
          </cell>
          <cell r="I10">
            <v>117000</v>
          </cell>
          <cell r="J10">
            <v>2808</v>
          </cell>
          <cell r="K10" t="str">
            <v/>
          </cell>
          <cell r="L10" t="str">
            <v/>
          </cell>
          <cell r="M10">
            <v>2808</v>
          </cell>
          <cell r="N10">
            <v>35100</v>
          </cell>
          <cell r="P10">
            <v>0.02</v>
          </cell>
        </row>
        <row r="11">
          <cell r="C11" t="str">
            <v>BELGIUM</v>
          </cell>
          <cell r="D11">
            <v>1880468.82</v>
          </cell>
          <cell r="E11" t="str">
            <v/>
          </cell>
          <cell r="F11" t="str">
            <v/>
          </cell>
          <cell r="G11" t="str">
            <v/>
          </cell>
          <cell r="H11" t="str">
            <v/>
          </cell>
          <cell r="I11">
            <v>1880468.82</v>
          </cell>
          <cell r="J11">
            <v>62235.8</v>
          </cell>
          <cell r="K11" t="str">
            <v/>
          </cell>
          <cell r="L11" t="str">
            <v/>
          </cell>
          <cell r="M11">
            <v>62235.8</v>
          </cell>
          <cell r="N11">
            <v>777947.5</v>
          </cell>
          <cell r="O11">
            <v>2.9999999999999997E-4</v>
          </cell>
          <cell r="P11">
            <v>0.02</v>
          </cell>
        </row>
        <row r="12">
          <cell r="C12" t="str">
            <v>SWITZERLAND</v>
          </cell>
          <cell r="D12" t="str">
            <v/>
          </cell>
          <cell r="E12" t="str">
            <v/>
          </cell>
          <cell r="F12" t="str">
            <v/>
          </cell>
          <cell r="G12" t="str">
            <v/>
          </cell>
          <cell r="H12" t="str">
            <v/>
          </cell>
          <cell r="I12" t="str">
            <v/>
          </cell>
          <cell r="J12" t="str">
            <v/>
          </cell>
          <cell r="K12" t="str">
            <v/>
          </cell>
          <cell r="L12" t="str">
            <v/>
          </cell>
          <cell r="M12" t="str">
            <v/>
          </cell>
          <cell r="N12" t="str">
            <v/>
          </cell>
          <cell r="P12" t="str">
            <v/>
          </cell>
        </row>
        <row r="13">
          <cell r="C13" t="str">
            <v>FRANCE</v>
          </cell>
          <cell r="D13" t="str">
            <v/>
          </cell>
          <cell r="E13" t="str">
            <v/>
          </cell>
          <cell r="F13" t="str">
            <v/>
          </cell>
          <cell r="G13" t="str">
            <v/>
          </cell>
          <cell r="H13" t="str">
            <v/>
          </cell>
          <cell r="I13" t="str">
            <v/>
          </cell>
          <cell r="J13" t="str">
            <v/>
          </cell>
          <cell r="K13" t="str">
            <v/>
          </cell>
          <cell r="L13" t="str">
            <v/>
          </cell>
          <cell r="M13" t="str">
            <v/>
          </cell>
          <cell r="N13" t="str">
            <v/>
          </cell>
          <cell r="P13">
            <v>0.01</v>
          </cell>
        </row>
        <row r="14">
          <cell r="C14" t="str">
            <v>UNITED KINGDOM</v>
          </cell>
          <cell r="D14">
            <v>203902768.09999999</v>
          </cell>
          <cell r="E14" t="str">
            <v/>
          </cell>
          <cell r="F14" t="str">
            <v/>
          </cell>
          <cell r="G14" t="str">
            <v/>
          </cell>
          <cell r="H14" t="str">
            <v/>
          </cell>
          <cell r="I14">
            <v>203902768.09999999</v>
          </cell>
          <cell r="J14">
            <v>326244.43</v>
          </cell>
          <cell r="K14" t="str">
            <v/>
          </cell>
          <cell r="L14" t="str">
            <v/>
          </cell>
          <cell r="M14">
            <v>326244.43</v>
          </cell>
          <cell r="N14">
            <v>4078055.375</v>
          </cell>
          <cell r="O14">
            <v>1.5E-3</v>
          </cell>
          <cell r="P14">
            <v>0.02</v>
          </cell>
        </row>
        <row r="15">
          <cell r="C15" t="str">
            <v>HONG KONG</v>
          </cell>
          <cell r="D15">
            <v>199962.36</v>
          </cell>
          <cell r="E15" t="str">
            <v/>
          </cell>
          <cell r="F15" t="str">
            <v/>
          </cell>
          <cell r="G15" t="str">
            <v/>
          </cell>
          <cell r="H15" t="str">
            <v/>
          </cell>
          <cell r="I15">
            <v>199962.36</v>
          </cell>
          <cell r="J15">
            <v>23995.48</v>
          </cell>
          <cell r="K15" t="str">
            <v/>
          </cell>
          <cell r="L15" t="str">
            <v/>
          </cell>
          <cell r="M15">
            <v>23995.48</v>
          </cell>
          <cell r="N15">
            <v>299943.5</v>
          </cell>
          <cell r="O15">
            <v>1E-4</v>
          </cell>
          <cell r="P15">
            <v>0.02</v>
          </cell>
        </row>
        <row r="16">
          <cell r="C16" t="str">
            <v>MONACO</v>
          </cell>
          <cell r="D16">
            <v>3156636.36</v>
          </cell>
          <cell r="E16" t="str">
            <v/>
          </cell>
          <cell r="F16" t="str">
            <v/>
          </cell>
          <cell r="G16" t="str">
            <v/>
          </cell>
          <cell r="H16" t="str">
            <v/>
          </cell>
          <cell r="I16">
            <v>3156636.36</v>
          </cell>
          <cell r="J16">
            <v>141477.25</v>
          </cell>
          <cell r="K16" t="str">
            <v/>
          </cell>
          <cell r="L16" t="str">
            <v/>
          </cell>
          <cell r="M16">
            <v>141477.25</v>
          </cell>
          <cell r="N16">
            <v>1768465.625</v>
          </cell>
          <cell r="O16">
            <v>5.9999999999999995E-4</v>
          </cell>
          <cell r="P16">
            <v>0.02</v>
          </cell>
        </row>
        <row r="17">
          <cell r="C17" t="str">
            <v>NETHERLANDS</v>
          </cell>
          <cell r="D17">
            <v>2686753664.79</v>
          </cell>
          <cell r="E17">
            <v>16615613108.77</v>
          </cell>
          <cell r="F17" t="str">
            <v/>
          </cell>
          <cell r="G17" t="str">
            <v/>
          </cell>
          <cell r="H17" t="str">
            <v/>
          </cell>
          <cell r="I17">
            <v>19302366773.560001</v>
          </cell>
          <cell r="J17">
            <v>222798417.02000001</v>
          </cell>
          <cell r="K17" t="str">
            <v/>
          </cell>
          <cell r="L17" t="str">
            <v/>
          </cell>
          <cell r="M17">
            <v>222798417.02000001</v>
          </cell>
          <cell r="N17">
            <v>2784980212.75</v>
          </cell>
          <cell r="O17">
            <v>0.99719999999999998</v>
          </cell>
          <cell r="P17">
            <v>0.02</v>
          </cell>
        </row>
        <row r="18">
          <cell r="C18" t="str">
            <v>NORWAY</v>
          </cell>
          <cell r="D18">
            <v>507833.44</v>
          </cell>
          <cell r="E18" t="str">
            <v/>
          </cell>
          <cell r="F18" t="str">
            <v/>
          </cell>
          <cell r="G18" t="str">
            <v/>
          </cell>
          <cell r="H18" t="str">
            <v/>
          </cell>
          <cell r="I18">
            <v>507833.44</v>
          </cell>
          <cell r="J18">
            <v>60940.01</v>
          </cell>
          <cell r="K18" t="str">
            <v/>
          </cell>
          <cell r="L18" t="str">
            <v/>
          </cell>
          <cell r="M18">
            <v>60940.01</v>
          </cell>
          <cell r="N18">
            <v>761750.125</v>
          </cell>
          <cell r="O18">
            <v>2.9999999999999997E-4</v>
          </cell>
          <cell r="P18">
            <v>2.5000000000000001E-2</v>
          </cell>
        </row>
        <row r="19">
          <cell r="C19" t="str">
            <v>SWEDEN</v>
          </cell>
          <cell r="D19">
            <v>6249.85</v>
          </cell>
          <cell r="E19" t="str">
            <v/>
          </cell>
          <cell r="F19" t="str">
            <v/>
          </cell>
          <cell r="G19" t="str">
            <v/>
          </cell>
          <cell r="H19" t="str">
            <v/>
          </cell>
          <cell r="I19">
            <v>6249.85</v>
          </cell>
          <cell r="J19">
            <v>562.49</v>
          </cell>
          <cell r="K19" t="str">
            <v/>
          </cell>
          <cell r="L19" t="str">
            <v/>
          </cell>
          <cell r="M19">
            <v>562.49</v>
          </cell>
          <cell r="N19">
            <v>7031.125</v>
          </cell>
          <cell r="P19">
            <v>0.02</v>
          </cell>
        </row>
        <row r="20">
          <cell r="D20">
            <v>2896524583.7199998</v>
          </cell>
          <cell r="E20">
            <v>16615613108.77</v>
          </cell>
          <cell r="F20" t="str">
            <v/>
          </cell>
          <cell r="G20" t="str">
            <v/>
          </cell>
          <cell r="H20" t="str">
            <v/>
          </cell>
          <cell r="I20">
            <v>19512137692.490002</v>
          </cell>
          <cell r="J20">
            <v>223416680.47999999</v>
          </cell>
          <cell r="K20" t="str">
            <v/>
          </cell>
          <cell r="L20" t="str">
            <v/>
          </cell>
          <cell r="M20">
            <v>223416680.47999999</v>
          </cell>
          <cell r="N20">
            <v>2792708506</v>
          </cell>
          <cell r="O20">
            <v>1</v>
          </cell>
        </row>
      </sheetData>
      <sheetData sheetId="27">
        <row r="6">
          <cell r="D6">
            <v>4285131556.5500002</v>
          </cell>
        </row>
        <row r="7">
          <cell r="D7">
            <v>0.02</v>
          </cell>
        </row>
        <row r="8">
          <cell r="D8">
            <v>85708475.280000001</v>
          </cell>
        </row>
      </sheetData>
      <sheetData sheetId="28">
        <row r="7">
          <cell r="D7">
            <v>20659579216.849998</v>
          </cell>
        </row>
        <row r="8">
          <cell r="D8">
            <v>-18201381.780000001</v>
          </cell>
        </row>
        <row r="9">
          <cell r="D9" t="str">
            <v/>
          </cell>
        </row>
        <row r="10">
          <cell r="D10" t="str">
            <v/>
          </cell>
        </row>
        <row r="11">
          <cell r="D11" t="str">
            <v/>
          </cell>
        </row>
        <row r="12">
          <cell r="D12" t="str">
            <v/>
          </cell>
        </row>
        <row r="13">
          <cell r="D13" t="str">
            <v/>
          </cell>
        </row>
        <row r="14">
          <cell r="D14">
            <v>-152722255.34</v>
          </cell>
        </row>
        <row r="15">
          <cell r="D15" t="str">
            <v/>
          </cell>
        </row>
        <row r="16">
          <cell r="D16">
            <v>248756194.94</v>
          </cell>
        </row>
        <row r="17">
          <cell r="D17">
            <v>-8684363.4499999993</v>
          </cell>
        </row>
        <row r="18">
          <cell r="D18" t="str">
            <v/>
          </cell>
        </row>
        <row r="19">
          <cell r="D19" t="str">
            <v/>
          </cell>
        </row>
        <row r="20">
          <cell r="D20">
            <v>125847164.33</v>
          </cell>
        </row>
        <row r="21">
          <cell r="D21">
            <v>20854574575.549999</v>
          </cell>
        </row>
      </sheetData>
      <sheetData sheetId="29">
        <row r="7">
          <cell r="D7">
            <v>46022</v>
          </cell>
          <cell r="E7">
            <v>45657</v>
          </cell>
        </row>
        <row r="9">
          <cell r="D9">
            <v>20520810030.43</v>
          </cell>
          <cell r="E9">
            <v>19138011029.049999</v>
          </cell>
        </row>
        <row r="10">
          <cell r="D10" t="str">
            <v/>
          </cell>
          <cell r="E10" t="str">
            <v/>
          </cell>
        </row>
        <row r="11">
          <cell r="D11">
            <v>-46228000</v>
          </cell>
          <cell r="E11">
            <v>-101678729</v>
          </cell>
        </row>
        <row r="12">
          <cell r="D12" t="str">
            <v/>
          </cell>
          <cell r="E12" t="str">
            <v/>
          </cell>
        </row>
        <row r="13">
          <cell r="D13">
            <v>-8684363.4499999993</v>
          </cell>
          <cell r="E13">
            <v>-7909985.8499999996</v>
          </cell>
        </row>
        <row r="14">
          <cell r="D14">
            <v>-993863.13</v>
          </cell>
          <cell r="E14">
            <v>-315342.49</v>
          </cell>
        </row>
        <row r="15">
          <cell r="D15">
            <v>20464903803.849998</v>
          </cell>
          <cell r="E15">
            <v>19028106971.709999</v>
          </cell>
        </row>
        <row r="17">
          <cell r="D17">
            <v>102453245.18000001</v>
          </cell>
          <cell r="E17">
            <v>187480046.87</v>
          </cell>
        </row>
        <row r="18">
          <cell r="D18" t="str">
            <v/>
          </cell>
          <cell r="E18" t="str">
            <v/>
          </cell>
        </row>
        <row r="19">
          <cell r="D19">
            <v>38461331.579999998</v>
          </cell>
          <cell r="E19">
            <v>44429883.93</v>
          </cell>
        </row>
        <row r="20">
          <cell r="D20" t="str">
            <v/>
          </cell>
          <cell r="E20" t="str">
            <v/>
          </cell>
        </row>
        <row r="21">
          <cell r="D21" t="str">
            <v/>
          </cell>
          <cell r="E21" t="str">
            <v/>
          </cell>
        </row>
        <row r="22">
          <cell r="D22" t="str">
            <v/>
          </cell>
          <cell r="E22" t="str">
            <v/>
          </cell>
        </row>
        <row r="23">
          <cell r="D23" t="str">
            <v/>
          </cell>
          <cell r="E23" t="str">
            <v/>
          </cell>
        </row>
        <row r="24">
          <cell r="D24" t="str">
            <v/>
          </cell>
          <cell r="E24" t="str">
            <v/>
          </cell>
        </row>
        <row r="25">
          <cell r="D25" t="str">
            <v/>
          </cell>
          <cell r="E25" t="str">
            <v/>
          </cell>
        </row>
        <row r="26">
          <cell r="D26" t="str">
            <v/>
          </cell>
          <cell r="E26" t="str">
            <v/>
          </cell>
        </row>
        <row r="27">
          <cell r="D27">
            <v>140914576.75999999</v>
          </cell>
          <cell r="E27">
            <v>231909930.80000001</v>
          </cell>
        </row>
        <row r="29">
          <cell r="D29" t="str">
            <v/>
          </cell>
          <cell r="E29" t="str">
            <v/>
          </cell>
        </row>
        <row r="30">
          <cell r="D30" t="str">
            <v/>
          </cell>
          <cell r="E30" t="str">
            <v/>
          </cell>
        </row>
        <row r="31">
          <cell r="D31" t="str">
            <v/>
          </cell>
          <cell r="E31" t="str">
            <v/>
          </cell>
        </row>
        <row r="32">
          <cell r="D32" t="str">
            <v/>
          </cell>
          <cell r="E32" t="str">
            <v/>
          </cell>
        </row>
        <row r="33">
          <cell r="D33" t="str">
            <v/>
          </cell>
          <cell r="E33" t="str">
            <v/>
          </cell>
        </row>
        <row r="34">
          <cell r="D34" t="str">
            <v/>
          </cell>
          <cell r="E34" t="str">
            <v/>
          </cell>
        </row>
        <row r="35">
          <cell r="D35" t="str">
            <v/>
          </cell>
          <cell r="E35" t="str">
            <v/>
          </cell>
        </row>
        <row r="37">
          <cell r="D37">
            <v>621891233.88</v>
          </cell>
          <cell r="E37">
            <v>1222127137.01</v>
          </cell>
        </row>
        <row r="38">
          <cell r="D38">
            <v>-373135038.94</v>
          </cell>
          <cell r="E38">
            <v>-949051552.91999996</v>
          </cell>
        </row>
        <row r="39">
          <cell r="D39" t="str">
            <v/>
          </cell>
          <cell r="E39" t="str">
            <v/>
          </cell>
        </row>
        <row r="40">
          <cell r="D40">
            <v>248756194.94</v>
          </cell>
          <cell r="E40">
            <v>273075584.08999997</v>
          </cell>
        </row>
        <row r="42">
          <cell r="D42" t="str">
            <v/>
          </cell>
          <cell r="E42" t="str">
            <v/>
          </cell>
        </row>
        <row r="43">
          <cell r="D43" t="str">
            <v/>
          </cell>
          <cell r="E43" t="str">
            <v/>
          </cell>
        </row>
        <row r="44">
          <cell r="D44" t="str">
            <v/>
          </cell>
          <cell r="E44" t="str">
            <v/>
          </cell>
        </row>
        <row r="45">
          <cell r="D45" t="str">
            <v/>
          </cell>
          <cell r="E45" t="str">
            <v/>
          </cell>
        </row>
        <row r="46">
          <cell r="D46" t="str">
            <v/>
          </cell>
          <cell r="E46" t="str">
            <v/>
          </cell>
        </row>
        <row r="47">
          <cell r="D47" t="str">
            <v/>
          </cell>
          <cell r="E47" t="str">
            <v/>
          </cell>
        </row>
        <row r="48">
          <cell r="D48" t="str">
            <v/>
          </cell>
          <cell r="E48" t="str">
            <v/>
          </cell>
        </row>
        <row r="49">
          <cell r="D49" t="str">
            <v/>
          </cell>
          <cell r="E49" t="str">
            <v/>
          </cell>
        </row>
        <row r="50">
          <cell r="D50" t="str">
            <v/>
          </cell>
          <cell r="E50" t="str">
            <v/>
          </cell>
        </row>
        <row r="51">
          <cell r="D51" t="str">
            <v/>
          </cell>
          <cell r="E51" t="str">
            <v/>
          </cell>
        </row>
        <row r="52">
          <cell r="D52" t="str">
            <v/>
          </cell>
          <cell r="E52" t="str">
            <v/>
          </cell>
        </row>
        <row r="53">
          <cell r="D53" t="str">
            <v/>
          </cell>
          <cell r="E53" t="str">
            <v/>
          </cell>
        </row>
        <row r="54">
          <cell r="D54" t="str">
            <v/>
          </cell>
          <cell r="E54" t="str">
            <v/>
          </cell>
        </row>
        <row r="56">
          <cell r="D56">
            <v>760936649.70000005</v>
          </cell>
          <cell r="E56">
            <v>836069980.05999994</v>
          </cell>
        </row>
        <row r="57">
          <cell r="D57">
            <v>20854574575.549999</v>
          </cell>
          <cell r="E57">
            <v>19533092486.599998</v>
          </cell>
        </row>
        <row r="59">
          <cell r="D59">
            <v>3.6499999999999998E-2</v>
          </cell>
          <cell r="E59">
            <v>4.2799999999999998E-2</v>
          </cell>
        </row>
        <row r="60">
          <cell r="D60">
            <v>3.6499999999999998E-2</v>
          </cell>
          <cell r="E60">
            <v>4.2799999999999998E-2</v>
          </cell>
        </row>
        <row r="61">
          <cell r="D61">
            <v>3.6499999999999998E-2</v>
          </cell>
          <cell r="E61">
            <v>4.2799999999999998E-2</v>
          </cell>
        </row>
        <row r="62">
          <cell r="D62">
            <v>0.03</v>
          </cell>
          <cell r="E62">
            <v>0.03</v>
          </cell>
        </row>
        <row r="63">
          <cell r="D63" t="str">
            <v/>
          </cell>
          <cell r="E63" t="str">
            <v/>
          </cell>
        </row>
        <row r="64">
          <cell r="D64" t="str">
            <v/>
          </cell>
          <cell r="E64" t="str">
            <v/>
          </cell>
        </row>
        <row r="65">
          <cell r="D65">
            <v>0</v>
          </cell>
          <cell r="E65">
            <v>0</v>
          </cell>
        </row>
        <row r="66">
          <cell r="D66">
            <v>0.03</v>
          </cell>
          <cell r="E66">
            <v>0.03</v>
          </cell>
        </row>
        <row r="68">
          <cell r="D68" t="str">
            <v/>
          </cell>
          <cell r="E68" t="str">
            <v/>
          </cell>
        </row>
        <row r="70">
          <cell r="D70" t="str">
            <v/>
          </cell>
          <cell r="E70" t="str">
            <v/>
          </cell>
        </row>
        <row r="71">
          <cell r="D71" t="str">
            <v/>
          </cell>
          <cell r="E71" t="str">
            <v/>
          </cell>
        </row>
        <row r="72">
          <cell r="D72">
            <v>20854574575.549999</v>
          </cell>
          <cell r="E72">
            <v>19533092486.599998</v>
          </cell>
        </row>
        <row r="73">
          <cell r="D73">
            <v>20854574575.549999</v>
          </cell>
          <cell r="E73">
            <v>19533092486.599998</v>
          </cell>
        </row>
        <row r="74">
          <cell r="D74">
            <v>3.6499999999999998E-2</v>
          </cell>
          <cell r="E74">
            <v>4.2799999999999998E-2</v>
          </cell>
        </row>
        <row r="75">
          <cell r="D75">
            <v>3.6499999999999998E-2</v>
          </cell>
          <cell r="E75">
            <v>4.2799999999999998E-2</v>
          </cell>
        </row>
      </sheetData>
      <sheetData sheetId="30">
        <row r="7">
          <cell r="D7">
            <v>20465897666.990002</v>
          </cell>
        </row>
        <row r="8">
          <cell r="D8" t="str">
            <v/>
          </cell>
        </row>
        <row r="9">
          <cell r="D9">
            <v>20465897666.990002</v>
          </cell>
        </row>
        <row r="10">
          <cell r="D10" t="str">
            <v/>
          </cell>
        </row>
        <row r="11">
          <cell r="D11">
            <v>1199545777.26</v>
          </cell>
        </row>
        <row r="12">
          <cell r="D12" t="str">
            <v/>
          </cell>
        </row>
        <row r="13">
          <cell r="D13">
            <v>205984426.56999999</v>
          </cell>
        </row>
        <row r="14">
          <cell r="D14">
            <v>18667819999.709999</v>
          </cell>
        </row>
        <row r="15">
          <cell r="D15">
            <v>133837041.3</v>
          </cell>
        </row>
        <row r="16">
          <cell r="D16">
            <v>215450972.81999999</v>
          </cell>
        </row>
        <row r="17">
          <cell r="D17">
            <v>37798053.710000001</v>
          </cell>
        </row>
        <row r="18">
          <cell r="D18">
            <v>5461395.6200000001</v>
          </cell>
        </row>
      </sheetData>
      <sheetData sheetId="31">
        <row r="6">
          <cell r="D6" t="str">
            <v>Achmea Bank manages the risk of excessive leverage through a combination of prudent balance sheet management, regular monitoring, and internal governance processes. The leverage ratio is monitored on a monthly basis and is included in the regular reporting to the Asset &amp; Liability Committee (ALCo). The bank sets internal minimum requirements for the leverage ratio, which are higher than the regulatory minimum, to ensure an adequate buffer. Projections of the leverage ratio are made for a three-year horizon, both under normal and stressed scenarios, to detect potential declines at an early stage. If the leverage ratio approaches internal or external limits, management can take timely corrective actions, such as adjusting the growth of the balance sheet or optimizing the capital structure. These processes are embedded in the bank’s risk appetite framework and are reviewed at least annually by the Managing Board and the Supervisory Board.</v>
          </cell>
        </row>
        <row r="7">
          <cell r="D7" t="str">
            <v>During 2025, the leverage ratio of Achmea Bank decreased from 4.3% to 3.6%, driven by mortgage portfolio growth increasing total exposure and a total dividend distribution of EUR 110 million reducing own funds. Despite this, the leverage ratio remained comfortably above both internal and external minimum requirements.</v>
          </cell>
        </row>
      </sheetData>
      <sheetData sheetId="32">
        <row r="6">
          <cell r="D6" t="str">
            <v>Achmea Bank’s liquidity risk management strategy is designed to ensure that the bank can meet all current and future financial obligations, both under normal circumstances and in times of stress. The bank maintains a prudent liquidity position by actively managing a diversified funding mix, which includes retail savings, unsecured wholesale funding  and covered bonds. The funding strategy is aimed at preventing concentration risk by maintaining a variety of funding sources and maturity profiles. The bank’s policy is to avoid excessive reliance on any single source or short-term funding, and to ensure that long-term assets are financed with stable, longer-term funding. This approach is supported by regular reviews of the funding plan and ongoing monitoring of market developments.</v>
          </cell>
        </row>
        <row r="7">
          <cell r="D7" t="str">
            <v>Liquidity risk management at Achmea Bank is organized within a robust governance framework. The Managing Board holds ultimate responsibility for liquidity risk, while day-to-day management and monitoring are delegated to the Balance Sheet Management department. The Asset &amp; Liability Committee (ALCo), chaired by the Director of Finance, meets monthly to review liquidity positions, funding plans, and stress test results. The Risk Management function provides independent oversight and challenge, ensuring that liquidity risk remains within the defined risk appetite. All key decisions and policies are subject to approval by the ALCo, the Management Board and, where appropriate, the Supervisory Board.</v>
          </cell>
        </row>
        <row r="8">
          <cell r="D8" t="str">
            <v>Balance Sheet Management Achmea Bank is a key first-line function responsible for the measurement, monitoring and reporting of the Bank’s liquidity risk position, including liquidity metrics, the liquidity buffer and the overall liquidity risk profile. Liquidity management is performed within the Bank’s governance framework, with the ALCo and the Management Board responsible for oversight and decision-making. Operational execution of liquidity management activities, such as cash management, collateral management and market transactions, is carried out by the Treasury function within Achmea Group. Treasury performs these activities under a strict mandate and service level agreement (SLA) agreed with Achmea Bank. These activities are performed in accordance with the policies, limits and instructions set within the Bank’s risk management framework, with close alignment between Balance Sheet Management Achmea Bank and Treasury.</v>
          </cell>
        </row>
        <row r="9">
          <cell r="D9" t="str">
            <v xml:space="preserve">Achmea Bank employs comprehensive liquidity risk reporting and measurement systems that cover all material risk types. The bank uses key metrics such as the Liquidity Coverage Ratio (LCR), Net Stable Funding Ratio (NSFR), Asset Encumbrance Ratio, and Survival Period to monitor liquidity risk. These metrics, are monitored on a regular basis and reported to the Asset &amp; Liability Committee (ALCO). ALCO decisions are subsequently reviewed and endorsed by the Management Board. The Supervisory Board exercises oversight through the Bank’s governance framework. The bank’s data warehouse and risk management systems enable timely and accurate measurement of liquidity positions, cash flow projections, and stress test outcomes. Reports include both actual and forecasted figures, as well as scenario analyses and early warning indicators.
</v>
          </cell>
        </row>
        <row r="10">
          <cell r="D10" t="str">
            <v>To hedge and mitigate liquidity risk, Achmea Bank maintains a substantial liquidity buffer, consisting mainly of DNB balances and high-quality liquid assets such as government bonds and retained covered bonds. The bank’s policy is to fully hedge foreign currency exposures and to use derivatives to manage interest rate risk, thereby reducing potential liquidity outflows. The effectiveness of these hedges and mitigants is monitored continuously through regular reporting, scenario analysis, and back-testing. Any breaches of risk appetite or early warning indicators are escalated immediately for management action.</v>
          </cell>
        </row>
        <row r="11">
          <cell r="D11" t="str">
            <v>As part of its broader Crisis Management Framework, Achmea Bank has defined contingency measures within its Recovery Plan to address potential liquidity stress situations. These measures include, among others, the mobilisation of additional collateral, access to central bank facilities and the sale or mobilisation of liquid assets. The plan is reviewed at least annually and tested through scenario analysis to ensure its effectiveness. The Recovery Plan, which is aligned with regulatory requirements, ensures that the bank can survive at least six months of severe liquidity stress.</v>
          </cell>
        </row>
        <row r="12">
          <cell r="D12" t="str">
            <v>Stress testing is an integral part of Achmea Bank’s liquidity risk management. The bank conducts regular stress tests, including idiosyncratic, market-wide, and combined scenarios, as well as reverse stress testing. These tests assess the impact of severe but plausible events on the bank’s liquidity position and inform management decisions regarding the size and composition of the liquidity buffer. Liquidity stress test results are reported and discussed within the Bank’s governance framework, including the ALCo, and are used to assess the adequacy of liquidity risk mitigation measures and the Bank’s risk appetite.</v>
          </cell>
        </row>
        <row r="13">
          <cell r="D13" t="str">
            <v>The Managing Board of Achmea Bank declares that the liquidity risk management arrangements in place are adequate and effective. The bank’s processes and systems ensure that all material liquidity risks are identified, measured, monitored, and controlled in a timely manner. The Managing Board regularly reviews the effectiveness of these arrangements and confirms that they are sufficient to support the bank’s strategic objectives and regulatory compliance, taking into account the bank’s risk profile and business strategy.</v>
          </cell>
        </row>
        <row r="14">
          <cell r="D14" t="str">
            <v>Achmea Bank maintains a prudent liquidity risk profile that is fully aligned with its business strategy and risk appetite. As of 31 December 2025, the bank’s key liquidity ratios were well above regulatory and internal requirements, with an LCR of 188%, an NSFR of 128%, and a Survival Period exceeding 12 months. The bank applies concentration limits on funding sources and collateral pools to avoid excessive reliance on any single product or counterparty. Customised measurement tools are used to project cash flows and future liquidity positions, taking into account off-balance sheet risks and legal or operational constraints on liquidity transferability. The bank’s balance sheet and off-balance sheet items are regularly analysed by maturity bucket to identify and manage liquidity gaps. These robust arrangements ensure that Achmea Bank is well-positioned to meet its obligations and support sustainable growth, even under adverse market conditions.</v>
          </cell>
        </row>
      </sheetData>
      <sheetData sheetId="33">
        <row r="8">
          <cell r="D8" t="str">
            <v>2025-12-31</v>
          </cell>
          <cell r="E8" t="str">
            <v>2025-09-30</v>
          </cell>
          <cell r="F8" t="str">
            <v>2025-06-30</v>
          </cell>
          <cell r="G8" t="str">
            <v>2025-03-31</v>
          </cell>
          <cell r="H8" t="str">
            <v>2025-12-31</v>
          </cell>
          <cell r="I8" t="str">
            <v>2025-09-30</v>
          </cell>
          <cell r="J8" t="str">
            <v>2025-06-30</v>
          </cell>
          <cell r="K8" t="str">
            <v>2025-03-31</v>
          </cell>
        </row>
        <row r="9">
          <cell r="D9">
            <v>12</v>
          </cell>
          <cell r="E9">
            <v>12</v>
          </cell>
          <cell r="F9">
            <v>12</v>
          </cell>
          <cell r="G9">
            <v>12</v>
          </cell>
          <cell r="H9">
            <v>12</v>
          </cell>
          <cell r="I9">
            <v>12</v>
          </cell>
          <cell r="J9">
            <v>12</v>
          </cell>
          <cell r="K9">
            <v>12</v>
          </cell>
        </row>
        <row r="11">
          <cell r="H11">
            <v>1525917888.2832999</v>
          </cell>
          <cell r="I11">
            <v>1582282144.6333001</v>
          </cell>
          <cell r="J11">
            <v>1616941286.7492001</v>
          </cell>
          <cell r="K11">
            <v>1550829706.4833</v>
          </cell>
        </row>
        <row r="13">
          <cell r="D13">
            <v>10101735085.008301</v>
          </cell>
          <cell r="E13">
            <v>10097166598.74</v>
          </cell>
          <cell r="F13">
            <v>10021192313.5175</v>
          </cell>
          <cell r="G13">
            <v>9847518000.9608002</v>
          </cell>
          <cell r="H13">
            <v>411867874.18000001</v>
          </cell>
          <cell r="I13">
            <v>392436675.59249997</v>
          </cell>
          <cell r="J13">
            <v>394278385.92330003</v>
          </cell>
          <cell r="K13">
            <v>392523806.8642</v>
          </cell>
        </row>
        <row r="14">
          <cell r="D14">
            <v>5500421214.2566996</v>
          </cell>
          <cell r="E14">
            <v>5188778887.4242001</v>
          </cell>
          <cell r="F14">
            <v>5099071132.1267004</v>
          </cell>
          <cell r="G14">
            <v>4995988581.4941998</v>
          </cell>
          <cell r="H14">
            <v>275021060.71249998</v>
          </cell>
          <cell r="I14">
            <v>259438944.37079999</v>
          </cell>
          <cell r="J14">
            <v>254953556.6058</v>
          </cell>
          <cell r="K14">
            <v>249799429.07499999</v>
          </cell>
        </row>
        <row r="15">
          <cell r="D15">
            <v>1236711889.7474999</v>
          </cell>
          <cell r="E15">
            <v>1197257950.6791999</v>
          </cell>
          <cell r="F15">
            <v>1259309177.0841999</v>
          </cell>
          <cell r="G15">
            <v>1296971205.7925</v>
          </cell>
          <cell r="H15">
            <v>136846813.46830001</v>
          </cell>
          <cell r="I15">
            <v>132997731.2192</v>
          </cell>
          <cell r="J15">
            <v>139324829.31580001</v>
          </cell>
          <cell r="K15">
            <v>142724377.78830001</v>
          </cell>
        </row>
        <row r="16">
          <cell r="D16">
            <v>375801424.3258</v>
          </cell>
          <cell r="E16">
            <v>364997060.3283</v>
          </cell>
          <cell r="F16">
            <v>305608898.10079998</v>
          </cell>
          <cell r="G16">
            <v>268884627.83420002</v>
          </cell>
          <cell r="H16">
            <v>361984632.15249997</v>
          </cell>
          <cell r="I16">
            <v>354457753.94580001</v>
          </cell>
          <cell r="J16">
            <v>298331537.0517</v>
          </cell>
          <cell r="K16">
            <v>265765740.55919999</v>
          </cell>
        </row>
        <row r="17">
          <cell r="D17" t="str">
            <v/>
          </cell>
          <cell r="E17" t="str">
            <v/>
          </cell>
          <cell r="F17" t="str">
            <v/>
          </cell>
          <cell r="G17" t="str">
            <v/>
          </cell>
          <cell r="H17" t="str">
            <v/>
          </cell>
          <cell r="I17" t="str">
            <v/>
          </cell>
          <cell r="J17" t="str">
            <v/>
          </cell>
          <cell r="K17" t="str">
            <v/>
          </cell>
        </row>
        <row r="18">
          <cell r="D18">
            <v>185343362.91499999</v>
          </cell>
          <cell r="E18">
            <v>158307228.08419999</v>
          </cell>
          <cell r="F18">
            <v>140471587.37079999</v>
          </cell>
          <cell r="G18">
            <v>145105650.4375</v>
          </cell>
          <cell r="H18">
            <v>171526570.74169999</v>
          </cell>
          <cell r="I18">
            <v>147767921.7017</v>
          </cell>
          <cell r="J18">
            <v>133194226.32170001</v>
          </cell>
          <cell r="K18">
            <v>141986763.16249999</v>
          </cell>
        </row>
        <row r="19">
          <cell r="D19">
            <v>190458061.41080001</v>
          </cell>
          <cell r="E19">
            <v>206689832.24419999</v>
          </cell>
          <cell r="F19">
            <v>165137310.72999999</v>
          </cell>
          <cell r="G19">
            <v>123778977.39669999</v>
          </cell>
          <cell r="H19">
            <v>190458061.41080001</v>
          </cell>
          <cell r="I19">
            <v>206689832.24419999</v>
          </cell>
          <cell r="J19">
            <v>165137310.72999999</v>
          </cell>
          <cell r="K19">
            <v>123778977.39669999</v>
          </cell>
        </row>
        <row r="20">
          <cell r="H20" t="str">
            <v/>
          </cell>
          <cell r="I20" t="str">
            <v/>
          </cell>
          <cell r="J20">
            <v>125096.8067</v>
          </cell>
          <cell r="K20">
            <v>131761.70329999999</v>
          </cell>
        </row>
        <row r="21">
          <cell r="D21">
            <v>371890650.68080002</v>
          </cell>
          <cell r="E21">
            <v>368554353.5158</v>
          </cell>
          <cell r="F21">
            <v>342503521.37080002</v>
          </cell>
          <cell r="G21">
            <v>314352872.255</v>
          </cell>
          <cell r="H21">
            <v>149938843.38249999</v>
          </cell>
          <cell r="I21">
            <v>146732080.64250001</v>
          </cell>
          <cell r="J21">
            <v>138748313.745</v>
          </cell>
          <cell r="K21">
            <v>127434872.69329999</v>
          </cell>
        </row>
        <row r="22">
          <cell r="D22">
            <v>136725085.97999999</v>
          </cell>
          <cell r="E22">
            <v>133525140.8417</v>
          </cell>
          <cell r="F22">
            <v>126388105.4483</v>
          </cell>
          <cell r="G22">
            <v>115279583.24250001</v>
          </cell>
          <cell r="H22">
            <v>136725085.97999999</v>
          </cell>
          <cell r="I22">
            <v>133525140.8417</v>
          </cell>
          <cell r="J22">
            <v>126388105.4483</v>
          </cell>
          <cell r="K22">
            <v>115279583.24250001</v>
          </cell>
        </row>
        <row r="23">
          <cell r="D23">
            <v>1532083.3333000001</v>
          </cell>
          <cell r="E23">
            <v>1532083.3333000001</v>
          </cell>
          <cell r="F23">
            <v>1636250</v>
          </cell>
          <cell r="G23">
            <v>2317500</v>
          </cell>
          <cell r="H23">
            <v>1532083.3333000001</v>
          </cell>
          <cell r="I23">
            <v>1532083.3333000001</v>
          </cell>
          <cell r="J23">
            <v>1636250</v>
          </cell>
          <cell r="K23">
            <v>2317500</v>
          </cell>
        </row>
        <row r="24">
          <cell r="D24">
            <v>233633481.36750001</v>
          </cell>
          <cell r="E24">
            <v>233497129.34079999</v>
          </cell>
          <cell r="F24">
            <v>214479165.92250001</v>
          </cell>
          <cell r="G24">
            <v>196755789.01249999</v>
          </cell>
          <cell r="H24">
            <v>11681674.0692</v>
          </cell>
          <cell r="I24">
            <v>11674856.467499999</v>
          </cell>
          <cell r="J24">
            <v>10723958.296700001</v>
          </cell>
          <cell r="K24">
            <v>9837789.4507999998</v>
          </cell>
        </row>
        <row r="25">
          <cell r="D25">
            <v>229843769.03080001</v>
          </cell>
          <cell r="E25">
            <v>264204671.0575</v>
          </cell>
          <cell r="F25">
            <v>255590301.30579999</v>
          </cell>
          <cell r="G25">
            <v>230577518.61250001</v>
          </cell>
          <cell r="H25">
            <v>229843769.03080001</v>
          </cell>
          <cell r="I25">
            <v>264204671.0575</v>
          </cell>
          <cell r="J25">
            <v>255590301.30579999</v>
          </cell>
          <cell r="K25">
            <v>230577518.61250001</v>
          </cell>
        </row>
        <row r="26">
          <cell r="D26">
            <v>504474842.81580001</v>
          </cell>
          <cell r="E26">
            <v>655460058.92750001</v>
          </cell>
          <cell r="F26">
            <v>742540321.01329994</v>
          </cell>
          <cell r="G26">
            <v>695945843.51419997</v>
          </cell>
          <cell r="H26">
            <v>115322362.22579999</v>
          </cell>
          <cell r="I26">
            <v>146127319.79750001</v>
          </cell>
          <cell r="J26">
            <v>150038811.75580001</v>
          </cell>
          <cell r="K26">
            <v>132569999.3875</v>
          </cell>
        </row>
        <row r="27">
          <cell r="H27">
            <v>1268957480.9725001</v>
          </cell>
          <cell r="I27">
            <v>1303958501.0342</v>
          </cell>
          <cell r="J27">
            <v>1237112446.5883</v>
          </cell>
          <cell r="K27">
            <v>1149003699.8192</v>
          </cell>
        </row>
        <row r="29">
          <cell r="D29" t="str">
            <v/>
          </cell>
          <cell r="E29" t="str">
            <v/>
          </cell>
          <cell r="F29" t="str">
            <v/>
          </cell>
          <cell r="G29" t="str">
            <v/>
          </cell>
          <cell r="H29" t="str">
            <v/>
          </cell>
          <cell r="I29" t="str">
            <v/>
          </cell>
          <cell r="J29" t="str">
            <v/>
          </cell>
          <cell r="K29" t="str">
            <v/>
          </cell>
        </row>
        <row r="30">
          <cell r="D30">
            <v>219487512.3942</v>
          </cell>
          <cell r="E30">
            <v>225634879.10420001</v>
          </cell>
          <cell r="F30">
            <v>240652487.54249999</v>
          </cell>
          <cell r="G30">
            <v>233687245.17829999</v>
          </cell>
          <cell r="H30">
            <v>202655413.83329999</v>
          </cell>
          <cell r="I30">
            <v>209695573.85420001</v>
          </cell>
          <cell r="J30">
            <v>225216712.2692</v>
          </cell>
          <cell r="K30">
            <v>218154072.84830001</v>
          </cell>
        </row>
        <row r="31">
          <cell r="D31">
            <v>146396652.93419999</v>
          </cell>
          <cell r="E31">
            <v>116980715.8292</v>
          </cell>
          <cell r="F31">
            <v>97535380.365799993</v>
          </cell>
          <cell r="G31">
            <v>82019057.159999996</v>
          </cell>
          <cell r="H31">
            <v>146396652.93419999</v>
          </cell>
          <cell r="I31">
            <v>116980715.8292</v>
          </cell>
          <cell r="J31">
            <v>97535380.365799993</v>
          </cell>
          <cell r="K31">
            <v>82019057.159999996</v>
          </cell>
        </row>
        <row r="32">
          <cell r="H32" t="str">
            <v/>
          </cell>
          <cell r="I32" t="str">
            <v/>
          </cell>
          <cell r="J32" t="str">
            <v/>
          </cell>
          <cell r="K32" t="str">
            <v/>
          </cell>
        </row>
        <row r="33">
          <cell r="H33" t="str">
            <v/>
          </cell>
          <cell r="I33" t="str">
            <v/>
          </cell>
          <cell r="J33" t="str">
            <v/>
          </cell>
          <cell r="K33" t="str">
            <v/>
          </cell>
        </row>
        <row r="34">
          <cell r="D34">
            <v>365884165.3283</v>
          </cell>
          <cell r="E34">
            <v>342615594.93330002</v>
          </cell>
          <cell r="F34">
            <v>338187867.90829998</v>
          </cell>
          <cell r="G34">
            <v>315706302.33829999</v>
          </cell>
          <cell r="H34">
            <v>349052066.7658</v>
          </cell>
          <cell r="I34">
            <v>326676289.68419999</v>
          </cell>
          <cell r="J34">
            <v>322752092.63749999</v>
          </cell>
          <cell r="K34">
            <v>300173130.00999999</v>
          </cell>
        </row>
        <row r="35">
          <cell r="D35" t="str">
            <v/>
          </cell>
          <cell r="E35" t="str">
            <v/>
          </cell>
          <cell r="F35" t="str">
            <v/>
          </cell>
          <cell r="G35" t="str">
            <v/>
          </cell>
          <cell r="H35" t="str">
            <v/>
          </cell>
          <cell r="I35" t="str">
            <v/>
          </cell>
          <cell r="J35" t="str">
            <v/>
          </cell>
          <cell r="K35" t="str">
            <v/>
          </cell>
        </row>
        <row r="36">
          <cell r="D36" t="str">
            <v/>
          </cell>
          <cell r="E36" t="str">
            <v/>
          </cell>
          <cell r="F36" t="str">
            <v/>
          </cell>
          <cell r="G36" t="str">
            <v/>
          </cell>
          <cell r="H36" t="str">
            <v/>
          </cell>
          <cell r="I36" t="str">
            <v/>
          </cell>
          <cell r="J36" t="str">
            <v/>
          </cell>
          <cell r="K36" t="str">
            <v/>
          </cell>
        </row>
        <row r="37">
          <cell r="D37">
            <v>365884165.3283</v>
          </cell>
          <cell r="E37">
            <v>342615594.93419999</v>
          </cell>
          <cell r="F37">
            <v>338187867.91000003</v>
          </cell>
          <cell r="G37">
            <v>315706302.33920002</v>
          </cell>
          <cell r="H37">
            <v>349052066.7658</v>
          </cell>
          <cell r="I37">
            <v>326676289.68419999</v>
          </cell>
          <cell r="J37">
            <v>322752092.63749999</v>
          </cell>
          <cell r="K37">
            <v>300173130.00999999</v>
          </cell>
        </row>
        <row r="39">
          <cell r="H39">
            <v>1525917888.2832999</v>
          </cell>
          <cell r="I39">
            <v>1582282144.6333001</v>
          </cell>
          <cell r="J39">
            <v>1616941286.7492001</v>
          </cell>
          <cell r="K39">
            <v>1550829706.4833</v>
          </cell>
        </row>
        <row r="40">
          <cell r="H40">
            <v>919905414.20669997</v>
          </cell>
          <cell r="I40">
            <v>977282211.35080004</v>
          </cell>
          <cell r="J40">
            <v>1038560669.22</v>
          </cell>
          <cell r="K40">
            <v>848830569.80920005</v>
          </cell>
        </row>
        <row r="41">
          <cell r="H41">
            <v>1.6654</v>
          </cell>
          <cell r="I41">
            <v>1.6455</v>
          </cell>
          <cell r="J41">
            <v>1.8113999999999999</v>
          </cell>
          <cell r="K41">
            <v>1.9214</v>
          </cell>
        </row>
      </sheetData>
      <sheetData sheetId="34">
        <row r="6">
          <cell r="D6" t="str">
            <v>The main drivers of Achmea Bank’s LCR results are the size and composition of the liquidity buffer, the inflow and outflow profiles of retail and wholesale funding, and the bank’s prudent liquidity risk management. The LCR is primarily determined by the volume of high-quality liquid assets (HQLA), which mainly consist of central bank reserves and unencumbered government bonds. Over time, the contribution of retail funding (savings and term deposits) has remained stable, while the issuance of covered bonds and the use of wholesale funding have increased the diversity of funding sources. The bank’s liquidity position is further strengthened by regular stress testing and a conservative approach to liquidity risk, as well as the ability to access additional funding through the retained covered bond programme, ensuring that the LCR remains well above regulatory requirements.</v>
          </cell>
        </row>
        <row r="7">
          <cell r="D7" t="str">
            <v>Achmea Bank’s LCR slightly decreased from 191% at year-end 2024 to 188% at year-end 2025. This movement is consistent with the bank’s active management of its liquidity position, where the focus is on maintaining an appropriate LCR surplus above internal risk appetite thresholds. The bank’s prudent funding strategy, combined with a stable retail savings portfolio and the expansion of wholesale funding, has contributed to a robust liquidity position. The LCR is monitored monthly by the ALCo, and the bank performs quarterly liquidity stress tests to ensure resilience under adverse scenarios. The LCR has consistently remained well above both internal and external minimum requirements, reflecting the bank’s conservative liquidity management.</v>
          </cell>
        </row>
        <row r="8">
          <cell r="D8" t="str">
            <v>The selected funding strategy reflects the combined application of the principles of the strategic funding mix. These principles reinforce each other in building a well-diversified and resilient funding profile across instruments, maturities and funding sources. Achmea Bank’s funding is therefore well-diversified, with a significant portion coming from retail savings under the Centraal Beheer label, which amounted to €10 billion at year-end 2025. In addition, the bank utilizes both unsecured and secured wholesale funding, supported by established funding programmes, including a €10 billion Soft Bullet Covered Bond Programme, a €10 billion European Medium Term Note Programme, and a €2.5 billion French Commercial Paper programme, representing maximum programme capacities. The largest single source of funding remains retail deposits, but the bank actively manages concentration risk by maintaining a mix of short- and long-term wholesale instruments and by spreading maturities. No single counterparty or funding source represents an undue concentration risk, and the bank’s funding strategy is designed to ensure continued access to liquidity under both normal and stressed conditions.</v>
          </cell>
        </row>
        <row r="9">
          <cell r="D9" t="str">
            <v>The liquidity buffer of Achmea Bank primarily consists of central bank reserves and a portfolio of unencumbered high-quality liquid assets, mainly government bonds and retained covered bonds. At year-end 2025, the bank held approximately €1.1 billion in central bank reserves, €0.5 billion in governments bonds and €2.2 billion in retained covered bonds. These assets are readily available to meet liquidity needs in both normal and stressed scenarios. The composition of the buffer is regularly reviewed and tested through stress scenarios to ensure adequacy and compliance with regulatory requirements.</v>
          </cell>
        </row>
        <row r="10">
          <cell r="D10" t="str">
            <v>Achmea Bank uses derivatives, primarily interest rate swaps, to hedge interest rate and currency risks. All derivative exposures are fully collateralized with cash, in line with Credit Support Annexes (CSA) and EMIR requirements. The bank’s liquidity risk management framework includes regular monitoring of potential collateral calls, especially under adverse market conditions. Stress testing scenarios explicitly consider the impact of large outflows due to collateral calls on derivatives, ensuring that the liquidity buffer is sufficient to absorb such shocks.</v>
          </cell>
        </row>
        <row r="11">
          <cell r="D11" t="str">
            <v>The bank’s liquidity risk management policy is to fully hedge foreign currency exposures. The only material foreign currency position relates to Swiss franc (CHF) mortgages in the Acier loan portfolio, which are partially funded through CHF-denominated EMTN issuance, with the remaining exposure hedged through foreign exchange derivatives. As a result, currency mismatches in the LCR are minimal, and the financial impact of exchange rate fluctuations is limited.</v>
          </cell>
        </row>
        <row r="12">
          <cell r="D12" t="str">
            <v>Achmea Bank’s liquidity profile is further supported by a robust Liquidity Contingency Plan (LCP), which is part of the bank’s Crisis Management Framework (CMF). The LCP, included in the Recovery Plan, is reviewed at least annually and ensures that the bank can generate sufficient liquidity in times of stress. The bank also maintains a diversified funding mix and regularly reviews the composition and maturity profile of its liabilities to prevent refinancing concentration risk. The Asset Switch agreement with Achmea Pensioen- en Levensverzekeringen N.V. provides additional flexibility by allowing the exchange of mortgage assets for government bonds, further strengthening the liquidity position.</v>
          </cell>
        </row>
      </sheetData>
      <sheetData sheetId="35">
        <row r="5">
          <cell r="B5" t="str">
            <v>2025-Q1</v>
          </cell>
        </row>
        <row r="9">
          <cell r="D9">
            <v>835922867.03999996</v>
          </cell>
          <cell r="E9" t="str">
            <v/>
          </cell>
          <cell r="F9" t="str">
            <v/>
          </cell>
          <cell r="G9">
            <v>125818397.83</v>
          </cell>
          <cell r="H9">
            <v>961741264.87</v>
          </cell>
        </row>
        <row r="10">
          <cell r="D10">
            <v>835922867.03999996</v>
          </cell>
          <cell r="E10" t="str">
            <v/>
          </cell>
          <cell r="F10" t="str">
            <v/>
          </cell>
          <cell r="G10">
            <v>125818397.83</v>
          </cell>
          <cell r="H10">
            <v>961741264.87</v>
          </cell>
        </row>
        <row r="11">
          <cell r="D11" t="str">
            <v/>
          </cell>
          <cell r="E11" t="str">
            <v/>
          </cell>
          <cell r="F11" t="str">
            <v/>
          </cell>
          <cell r="G11" t="str">
            <v/>
          </cell>
          <cell r="H11" t="str">
            <v/>
          </cell>
        </row>
        <row r="12">
          <cell r="D12" t="str">
            <v/>
          </cell>
          <cell r="E12">
            <v>6790653977.6599998</v>
          </cell>
          <cell r="F12">
            <v>586160177.25999999</v>
          </cell>
          <cell r="G12">
            <v>2736866510.2800002</v>
          </cell>
          <cell r="H12">
            <v>9671997745.6499996</v>
          </cell>
        </row>
        <row r="13">
          <cell r="D13" t="str">
            <v/>
          </cell>
          <cell r="E13">
            <v>5447588047.3000002</v>
          </cell>
          <cell r="F13">
            <v>472381871.68000001</v>
          </cell>
          <cell r="G13">
            <v>2009595422.6800001</v>
          </cell>
          <cell r="H13">
            <v>7633566845.71</v>
          </cell>
        </row>
        <row r="14">
          <cell r="D14" t="str">
            <v/>
          </cell>
          <cell r="E14">
            <v>1343065930.3599999</v>
          </cell>
          <cell r="F14">
            <v>113778305.58</v>
          </cell>
          <cell r="G14">
            <v>727271087.60000002</v>
          </cell>
          <cell r="H14">
            <v>2038430899.9400001</v>
          </cell>
        </row>
        <row r="15">
          <cell r="D15" t="str">
            <v/>
          </cell>
          <cell r="E15">
            <v>1564828478.8699999</v>
          </cell>
          <cell r="F15">
            <v>1354553510.76</v>
          </cell>
          <cell r="G15">
            <v>4754161698.1300001</v>
          </cell>
          <cell r="H15">
            <v>5527443458.9300003</v>
          </cell>
        </row>
        <row r="16">
          <cell r="D16" t="str">
            <v/>
          </cell>
          <cell r="E16" t="str">
            <v/>
          </cell>
          <cell r="F16" t="str">
            <v/>
          </cell>
          <cell r="G16" t="str">
            <v/>
          </cell>
          <cell r="H16" t="str">
            <v/>
          </cell>
        </row>
        <row r="17">
          <cell r="D17" t="str">
            <v/>
          </cell>
          <cell r="E17">
            <v>1564828478.8699999</v>
          </cell>
          <cell r="F17">
            <v>1354553510.76</v>
          </cell>
          <cell r="G17">
            <v>4754161698.1300001</v>
          </cell>
          <cell r="H17">
            <v>5527443458.9300003</v>
          </cell>
        </row>
        <row r="18">
          <cell r="D18" t="str">
            <v/>
          </cell>
          <cell r="E18" t="str">
            <v/>
          </cell>
          <cell r="F18" t="str">
            <v/>
          </cell>
          <cell r="G18" t="str">
            <v/>
          </cell>
          <cell r="H18" t="str">
            <v/>
          </cell>
        </row>
        <row r="19">
          <cell r="D19" t="str">
            <v/>
          </cell>
          <cell r="E19">
            <v>98025304.390000001</v>
          </cell>
          <cell r="F19">
            <v>16028163.279999999</v>
          </cell>
          <cell r="G19">
            <v>68291515.040000007</v>
          </cell>
          <cell r="H19">
            <v>76305596.680000007</v>
          </cell>
        </row>
        <row r="20">
          <cell r="D20" t="str">
            <v/>
          </cell>
          <cell r="E20" t="str">
            <v/>
          </cell>
          <cell r="F20" t="str">
            <v/>
          </cell>
          <cell r="G20" t="str">
            <v/>
          </cell>
          <cell r="H20" t="str">
            <v/>
          </cell>
        </row>
        <row r="21">
          <cell r="D21" t="str">
            <v/>
          </cell>
          <cell r="E21">
            <v>98025304.390000001</v>
          </cell>
          <cell r="F21">
            <v>16028163.279999999</v>
          </cell>
          <cell r="G21">
            <v>68291515.040000007</v>
          </cell>
          <cell r="H21">
            <v>76305596.680000007</v>
          </cell>
        </row>
        <row r="22">
          <cell r="D22" t="str">
            <v/>
          </cell>
          <cell r="E22" t="str">
            <v/>
          </cell>
          <cell r="F22" t="str">
            <v/>
          </cell>
          <cell r="G22" t="str">
            <v/>
          </cell>
          <cell r="H22">
            <v>16237488066.129999</v>
          </cell>
        </row>
        <row r="24">
          <cell r="D24" t="str">
            <v/>
          </cell>
          <cell r="E24" t="str">
            <v/>
          </cell>
          <cell r="F24" t="str">
            <v/>
          </cell>
          <cell r="G24" t="str">
            <v/>
          </cell>
          <cell r="H24" t="str">
            <v/>
          </cell>
        </row>
        <row r="25">
          <cell r="D25" t="str">
            <v/>
          </cell>
          <cell r="E25">
            <v>52201570.210000001</v>
          </cell>
          <cell r="F25">
            <v>39564689.850000001</v>
          </cell>
          <cell r="G25">
            <v>5041467589.04</v>
          </cell>
          <cell r="H25">
            <v>4363248771.7399998</v>
          </cell>
        </row>
        <row r="26">
          <cell r="D26" t="str">
            <v/>
          </cell>
          <cell r="E26">
            <v>369.51</v>
          </cell>
          <cell r="F26" t="str">
            <v/>
          </cell>
          <cell r="G26" t="str">
            <v/>
          </cell>
          <cell r="H26">
            <v>184.76</v>
          </cell>
        </row>
        <row r="27">
          <cell r="D27" t="str">
            <v/>
          </cell>
          <cell r="E27">
            <v>233373547.33000001</v>
          </cell>
          <cell r="F27">
            <v>117879988.15000001</v>
          </cell>
          <cell r="G27">
            <v>12261876290.98</v>
          </cell>
          <cell r="H27">
            <v>8263890827.5200005</v>
          </cell>
        </row>
        <row r="28">
          <cell r="D28" t="str">
            <v/>
          </cell>
          <cell r="E28" t="str">
            <v/>
          </cell>
          <cell r="F28" t="str">
            <v/>
          </cell>
          <cell r="G28" t="str">
            <v/>
          </cell>
          <cell r="H28" t="str">
            <v/>
          </cell>
        </row>
        <row r="29">
          <cell r="D29" t="str">
            <v/>
          </cell>
          <cell r="E29">
            <v>118278407.25</v>
          </cell>
          <cell r="F29">
            <v>973.85</v>
          </cell>
          <cell r="G29">
            <v>51529551.960000001</v>
          </cell>
          <cell r="H29">
            <v>63357879.609999999</v>
          </cell>
        </row>
        <row r="30">
          <cell r="D30" t="str">
            <v/>
          </cell>
          <cell r="E30">
            <v>11.34</v>
          </cell>
          <cell r="F30">
            <v>0</v>
          </cell>
          <cell r="G30">
            <v>93709463.790000007</v>
          </cell>
          <cell r="H30">
            <v>8200532947.9200001</v>
          </cell>
        </row>
        <row r="31">
          <cell r="D31" t="str">
            <v/>
          </cell>
          <cell r="E31">
            <v>11.34</v>
          </cell>
          <cell r="F31">
            <v>0</v>
          </cell>
          <cell r="G31">
            <v>3462744.45</v>
          </cell>
          <cell r="H31">
            <v>7560658845.3599997</v>
          </cell>
        </row>
        <row r="32">
          <cell r="D32" t="str">
            <v/>
          </cell>
          <cell r="E32">
            <v>115095128.73999999</v>
          </cell>
          <cell r="F32">
            <v>117879014.3</v>
          </cell>
          <cell r="G32">
            <v>12116637275.219999</v>
          </cell>
          <cell r="H32" t="str">
            <v/>
          </cell>
        </row>
        <row r="33">
          <cell r="D33" t="str">
            <v/>
          </cell>
          <cell r="E33">
            <v>109674225.76000001</v>
          </cell>
          <cell r="F33">
            <v>89526477.790000007</v>
          </cell>
          <cell r="G33">
            <v>11473984389.74</v>
          </cell>
          <cell r="H33" t="str">
            <v/>
          </cell>
        </row>
        <row r="34">
          <cell r="D34" t="str">
            <v/>
          </cell>
          <cell r="E34" t="str">
            <v/>
          </cell>
          <cell r="F34" t="str">
            <v/>
          </cell>
          <cell r="G34" t="str">
            <v/>
          </cell>
          <cell r="H34" t="str">
            <v/>
          </cell>
        </row>
        <row r="35">
          <cell r="D35" t="str">
            <v/>
          </cell>
          <cell r="E35" t="str">
            <v/>
          </cell>
          <cell r="F35" t="str">
            <v/>
          </cell>
          <cell r="G35" t="str">
            <v/>
          </cell>
          <cell r="H35" t="str">
            <v/>
          </cell>
        </row>
        <row r="36">
          <cell r="D36" t="str">
            <v/>
          </cell>
          <cell r="E36">
            <v>444526128.56</v>
          </cell>
          <cell r="F36">
            <v>1452568.05</v>
          </cell>
          <cell r="G36">
            <v>204245587.62</v>
          </cell>
          <cell r="H36">
            <v>401560748.22000003</v>
          </cell>
        </row>
        <row r="37">
          <cell r="D37" t="str">
            <v/>
          </cell>
          <cell r="E37" t="str">
            <v/>
          </cell>
          <cell r="F37" t="str">
            <v/>
          </cell>
          <cell r="G37" t="str">
            <v/>
          </cell>
          <cell r="H37" t="str">
            <v/>
          </cell>
        </row>
        <row r="38">
          <cell r="D38" t="str">
            <v/>
          </cell>
          <cell r="E38">
            <v>135582765.38999999</v>
          </cell>
          <cell r="F38" t="str">
            <v/>
          </cell>
          <cell r="G38" t="str">
            <v/>
          </cell>
          <cell r="H38">
            <v>115245350.58</v>
          </cell>
        </row>
        <row r="39">
          <cell r="D39" t="str">
            <v/>
          </cell>
          <cell r="E39">
            <v>695219.34</v>
          </cell>
          <cell r="F39" t="str">
            <v/>
          </cell>
          <cell r="G39" t="str">
            <v/>
          </cell>
          <cell r="H39">
            <v>695219.34</v>
          </cell>
        </row>
        <row r="40">
          <cell r="D40" t="str">
            <v/>
          </cell>
          <cell r="E40">
            <v>68862115.849999994</v>
          </cell>
          <cell r="F40" t="str">
            <v/>
          </cell>
          <cell r="G40" t="str">
            <v/>
          </cell>
          <cell r="H40">
            <v>3443105.79</v>
          </cell>
        </row>
        <row r="41">
          <cell r="D41" t="str">
            <v/>
          </cell>
          <cell r="E41">
            <v>239386027.97999999</v>
          </cell>
          <cell r="F41">
            <v>1452568.05</v>
          </cell>
          <cell r="G41">
            <v>204245587.62</v>
          </cell>
          <cell r="H41">
            <v>282177072.50999999</v>
          </cell>
        </row>
        <row r="42">
          <cell r="D42" t="str">
            <v/>
          </cell>
          <cell r="E42">
            <v>639124574.54999995</v>
          </cell>
          <cell r="F42">
            <v>86382155.239999995</v>
          </cell>
          <cell r="G42">
            <v>196242095.31</v>
          </cell>
          <cell r="H42">
            <v>46391477.289999999</v>
          </cell>
        </row>
        <row r="43">
          <cell r="D43" t="str">
            <v/>
          </cell>
          <cell r="E43" t="str">
            <v/>
          </cell>
          <cell r="F43" t="str">
            <v/>
          </cell>
          <cell r="G43" t="str">
            <v/>
          </cell>
          <cell r="H43">
            <v>13075092009.540001</v>
          </cell>
        </row>
        <row r="44">
          <cell r="D44" t="str">
            <v/>
          </cell>
          <cell r="E44" t="str">
            <v/>
          </cell>
          <cell r="F44" t="str">
            <v/>
          </cell>
          <cell r="G44" t="str">
            <v/>
          </cell>
          <cell r="H44">
            <v>1.2419</v>
          </cell>
        </row>
      </sheetData>
      <sheetData sheetId="36">
        <row r="5">
          <cell r="B5" t="str">
            <v>2025-Q2</v>
          </cell>
        </row>
        <row r="9">
          <cell r="D9">
            <v>835830028.79999995</v>
          </cell>
          <cell r="E9" t="str">
            <v/>
          </cell>
          <cell r="F9" t="str">
            <v/>
          </cell>
          <cell r="G9">
            <v>125904849.63</v>
          </cell>
          <cell r="H9">
            <v>961734878.42999995</v>
          </cell>
        </row>
        <row r="10">
          <cell r="D10">
            <v>835830028.79999995</v>
          </cell>
          <cell r="E10" t="str">
            <v/>
          </cell>
          <cell r="F10" t="str">
            <v/>
          </cell>
          <cell r="G10">
            <v>125904849.63</v>
          </cell>
          <cell r="H10">
            <v>961734878.42999995</v>
          </cell>
        </row>
        <row r="11">
          <cell r="D11" t="str">
            <v/>
          </cell>
          <cell r="E11" t="str">
            <v/>
          </cell>
          <cell r="F11" t="str">
            <v/>
          </cell>
          <cell r="G11" t="str">
            <v/>
          </cell>
          <cell r="H11" t="str">
            <v/>
          </cell>
        </row>
        <row r="12">
          <cell r="D12" t="str">
            <v/>
          </cell>
          <cell r="E12">
            <v>6895203366.9899998</v>
          </cell>
          <cell r="F12">
            <v>518174410.94</v>
          </cell>
          <cell r="G12">
            <v>2792832355.6900001</v>
          </cell>
          <cell r="H12">
            <v>9768854168.25</v>
          </cell>
        </row>
        <row r="13">
          <cell r="D13" t="str">
            <v/>
          </cell>
          <cell r="E13">
            <v>5646622487.25</v>
          </cell>
          <cell r="F13">
            <v>433013761.14999998</v>
          </cell>
          <cell r="G13">
            <v>2076523684.8199999</v>
          </cell>
          <cell r="H13">
            <v>7852178120.8000002</v>
          </cell>
        </row>
        <row r="14">
          <cell r="D14" t="str">
            <v/>
          </cell>
          <cell r="E14">
            <v>1248580879.75</v>
          </cell>
          <cell r="F14">
            <v>85160649.780000001</v>
          </cell>
          <cell r="G14">
            <v>716308670.87</v>
          </cell>
          <cell r="H14">
            <v>1916676047.4400001</v>
          </cell>
        </row>
        <row r="15">
          <cell r="D15" t="str">
            <v/>
          </cell>
          <cell r="E15">
            <v>1520252953.98</v>
          </cell>
          <cell r="F15">
            <v>1151706444.0699999</v>
          </cell>
          <cell r="G15">
            <v>6269416482.1499996</v>
          </cell>
          <cell r="H15">
            <v>6879073089.3199997</v>
          </cell>
        </row>
        <row r="16">
          <cell r="D16" t="str">
            <v/>
          </cell>
          <cell r="E16" t="str">
            <v/>
          </cell>
          <cell r="F16" t="str">
            <v/>
          </cell>
          <cell r="G16" t="str">
            <v/>
          </cell>
          <cell r="H16" t="str">
            <v/>
          </cell>
        </row>
        <row r="17">
          <cell r="D17" t="str">
            <v/>
          </cell>
          <cell r="E17">
            <v>1520252953.98</v>
          </cell>
          <cell r="F17">
            <v>1151706444.0699999</v>
          </cell>
          <cell r="G17">
            <v>6269416482.1499996</v>
          </cell>
          <cell r="H17">
            <v>6879073089.3199997</v>
          </cell>
        </row>
        <row r="18">
          <cell r="D18" t="str">
            <v/>
          </cell>
          <cell r="E18" t="str">
            <v/>
          </cell>
          <cell r="F18" t="str">
            <v/>
          </cell>
          <cell r="G18" t="str">
            <v/>
          </cell>
          <cell r="H18" t="str">
            <v/>
          </cell>
        </row>
        <row r="19">
          <cell r="D19" t="str">
            <v/>
          </cell>
          <cell r="E19">
            <v>96106425.459999993</v>
          </cell>
          <cell r="F19">
            <v>1553529.31</v>
          </cell>
          <cell r="G19" t="str">
            <v/>
          </cell>
          <cell r="H19">
            <v>776764.66</v>
          </cell>
        </row>
        <row r="20">
          <cell r="D20" t="str">
            <v/>
          </cell>
          <cell r="E20" t="str">
            <v/>
          </cell>
          <cell r="F20" t="str">
            <v/>
          </cell>
          <cell r="G20" t="str">
            <v/>
          </cell>
          <cell r="H20" t="str">
            <v/>
          </cell>
        </row>
        <row r="21">
          <cell r="D21" t="str">
            <v/>
          </cell>
          <cell r="E21">
            <v>96106425.459999993</v>
          </cell>
          <cell r="F21">
            <v>1553529.31</v>
          </cell>
          <cell r="G21" t="str">
            <v/>
          </cell>
          <cell r="H21">
            <v>776764.66</v>
          </cell>
        </row>
        <row r="22">
          <cell r="D22" t="str">
            <v/>
          </cell>
          <cell r="E22" t="str">
            <v/>
          </cell>
          <cell r="F22" t="str">
            <v/>
          </cell>
          <cell r="G22" t="str">
            <v/>
          </cell>
          <cell r="H22">
            <v>17610438900.639999</v>
          </cell>
        </row>
        <row r="24">
          <cell r="D24" t="str">
            <v/>
          </cell>
          <cell r="E24" t="str">
            <v/>
          </cell>
          <cell r="F24" t="str">
            <v/>
          </cell>
          <cell r="G24" t="str">
            <v/>
          </cell>
          <cell r="H24" t="str">
            <v/>
          </cell>
        </row>
        <row r="25">
          <cell r="D25" t="str">
            <v/>
          </cell>
          <cell r="E25">
            <v>65765611.420000002</v>
          </cell>
          <cell r="F25">
            <v>31964318.25</v>
          </cell>
          <cell r="G25">
            <v>5579908594.8699999</v>
          </cell>
          <cell r="H25">
            <v>4825992745.8699999</v>
          </cell>
        </row>
        <row r="26">
          <cell r="D26" t="str">
            <v/>
          </cell>
          <cell r="E26">
            <v>371.33</v>
          </cell>
          <cell r="F26" t="str">
            <v/>
          </cell>
          <cell r="G26" t="str">
            <v/>
          </cell>
          <cell r="H26">
            <v>185.66</v>
          </cell>
        </row>
        <row r="27">
          <cell r="D27" t="str">
            <v/>
          </cell>
          <cell r="E27">
            <v>259844922.44999999</v>
          </cell>
          <cell r="F27">
            <v>81100900.040000007</v>
          </cell>
          <cell r="G27">
            <v>12412948825.24</v>
          </cell>
          <cell r="H27">
            <v>8344512454.4099998</v>
          </cell>
        </row>
        <row r="28">
          <cell r="D28" t="str">
            <v/>
          </cell>
          <cell r="E28" t="str">
            <v/>
          </cell>
          <cell r="F28" t="str">
            <v/>
          </cell>
          <cell r="G28" t="str">
            <v/>
          </cell>
          <cell r="H28" t="str">
            <v/>
          </cell>
        </row>
        <row r="29">
          <cell r="D29" t="str">
            <v/>
          </cell>
          <cell r="E29">
            <v>126229132.40000001</v>
          </cell>
          <cell r="F29">
            <v>740.19</v>
          </cell>
          <cell r="G29">
            <v>45877519.630000003</v>
          </cell>
          <cell r="H29">
            <v>58500802.969999999</v>
          </cell>
        </row>
        <row r="30">
          <cell r="D30" t="str">
            <v/>
          </cell>
          <cell r="E30">
            <v>516302.88</v>
          </cell>
          <cell r="F30">
            <v>9798712.3499999996</v>
          </cell>
          <cell r="G30">
            <v>111350666.94</v>
          </cell>
          <cell r="H30">
            <v>8286011651.4399996</v>
          </cell>
        </row>
        <row r="31">
          <cell r="D31" t="str">
            <v/>
          </cell>
          <cell r="E31">
            <v>516302.87</v>
          </cell>
          <cell r="F31">
            <v>210120.38</v>
          </cell>
          <cell r="G31">
            <v>14171501.35</v>
          </cell>
          <cell r="H31">
            <v>7683411029.6400003</v>
          </cell>
        </row>
        <row r="32">
          <cell r="D32" t="str">
            <v/>
          </cell>
          <cell r="E32">
            <v>133099487.17</v>
          </cell>
          <cell r="F32">
            <v>71301447.5</v>
          </cell>
          <cell r="G32">
            <v>12255720638.67</v>
          </cell>
          <cell r="H32" t="str">
            <v/>
          </cell>
        </row>
        <row r="33">
          <cell r="D33" t="str">
            <v/>
          </cell>
          <cell r="E33">
            <v>130732970.73</v>
          </cell>
          <cell r="F33">
            <v>68542599.030000001</v>
          </cell>
          <cell r="G33">
            <v>11652613165.02</v>
          </cell>
          <cell r="H33" t="str">
            <v/>
          </cell>
        </row>
        <row r="34">
          <cell r="D34" t="str">
            <v/>
          </cell>
          <cell r="E34" t="str">
            <v/>
          </cell>
          <cell r="F34" t="str">
            <v/>
          </cell>
          <cell r="G34" t="str">
            <v/>
          </cell>
          <cell r="H34" t="str">
            <v/>
          </cell>
        </row>
        <row r="35">
          <cell r="D35" t="str">
            <v/>
          </cell>
          <cell r="E35" t="str">
            <v/>
          </cell>
          <cell r="F35" t="str">
            <v/>
          </cell>
          <cell r="G35" t="str">
            <v/>
          </cell>
          <cell r="H35" t="str">
            <v/>
          </cell>
        </row>
        <row r="36">
          <cell r="D36" t="str">
            <v/>
          </cell>
          <cell r="E36">
            <v>453247288.57999998</v>
          </cell>
          <cell r="F36">
            <v>14047519.16</v>
          </cell>
          <cell r="G36">
            <v>214802957.75</v>
          </cell>
          <cell r="H36">
            <v>412406821.75999999</v>
          </cell>
        </row>
        <row r="37">
          <cell r="D37" t="str">
            <v/>
          </cell>
          <cell r="E37" t="str">
            <v/>
          </cell>
          <cell r="F37" t="str">
            <v/>
          </cell>
          <cell r="G37" t="str">
            <v/>
          </cell>
          <cell r="H37" t="str">
            <v/>
          </cell>
        </row>
        <row r="38">
          <cell r="D38" t="str">
            <v/>
          </cell>
          <cell r="E38">
            <v>133269343.33</v>
          </cell>
          <cell r="H38">
            <v>113278941.83</v>
          </cell>
        </row>
        <row r="39">
          <cell r="D39" t="str">
            <v/>
          </cell>
          <cell r="E39">
            <v>731754.59</v>
          </cell>
          <cell r="H39">
            <v>731754.59</v>
          </cell>
        </row>
        <row r="40">
          <cell r="D40" t="str">
            <v/>
          </cell>
          <cell r="E40">
            <v>90986574.409999996</v>
          </cell>
          <cell r="H40">
            <v>4549328.72</v>
          </cell>
        </row>
        <row r="41">
          <cell r="D41" t="str">
            <v/>
          </cell>
          <cell r="E41">
            <v>228259616.25</v>
          </cell>
          <cell r="F41">
            <v>14047519.16</v>
          </cell>
          <cell r="G41">
            <v>214802957.75</v>
          </cell>
          <cell r="H41">
            <v>293846796.62</v>
          </cell>
        </row>
        <row r="42">
          <cell r="D42" t="str">
            <v/>
          </cell>
          <cell r="E42">
            <v>712325290.10000002</v>
          </cell>
          <cell r="F42">
            <v>76226214.269999996</v>
          </cell>
          <cell r="G42">
            <v>201572122.44</v>
          </cell>
          <cell r="H42">
            <v>49797142.560000002</v>
          </cell>
        </row>
        <row r="43">
          <cell r="D43" t="str">
            <v/>
          </cell>
          <cell r="E43" t="str">
            <v/>
          </cell>
          <cell r="F43" t="str">
            <v/>
          </cell>
          <cell r="G43" t="str">
            <v/>
          </cell>
          <cell r="H43">
            <v>13632709350.27</v>
          </cell>
        </row>
        <row r="44">
          <cell r="D44" t="str">
            <v/>
          </cell>
          <cell r="E44" t="str">
            <v/>
          </cell>
          <cell r="F44" t="str">
            <v/>
          </cell>
          <cell r="G44" t="str">
            <v/>
          </cell>
          <cell r="H44">
            <v>1.2918000000000001</v>
          </cell>
        </row>
      </sheetData>
      <sheetData sheetId="37">
        <row r="5">
          <cell r="B5" t="str">
            <v>2025-Q3</v>
          </cell>
        </row>
        <row r="9">
          <cell r="D9">
            <v>835517260.94000006</v>
          </cell>
          <cell r="E9" t="str">
            <v/>
          </cell>
          <cell r="F9" t="str">
            <v/>
          </cell>
          <cell r="G9">
            <v>125904849.63</v>
          </cell>
          <cell r="H9">
            <v>961422110.57000005</v>
          </cell>
        </row>
        <row r="10">
          <cell r="D10">
            <v>835517260.94000006</v>
          </cell>
          <cell r="E10" t="str">
            <v/>
          </cell>
          <cell r="F10" t="str">
            <v/>
          </cell>
          <cell r="G10">
            <v>125904849.63</v>
          </cell>
          <cell r="H10">
            <v>961422110.57000005</v>
          </cell>
        </row>
        <row r="11">
          <cell r="D11" t="str">
            <v/>
          </cell>
          <cell r="E11" t="str">
            <v/>
          </cell>
          <cell r="F11" t="str">
            <v/>
          </cell>
          <cell r="G11" t="str">
            <v/>
          </cell>
          <cell r="H11" t="str">
            <v/>
          </cell>
        </row>
        <row r="12">
          <cell r="D12" t="str">
            <v/>
          </cell>
          <cell r="E12">
            <v>6900444082.1700001</v>
          </cell>
          <cell r="F12">
            <v>408964055.08999997</v>
          </cell>
          <cell r="G12">
            <v>2815437374.1700001</v>
          </cell>
          <cell r="H12">
            <v>9699778612.2099991</v>
          </cell>
        </row>
        <row r="13">
          <cell r="D13" t="str">
            <v/>
          </cell>
          <cell r="E13">
            <v>5776560869.6599998</v>
          </cell>
          <cell r="F13">
            <v>340917420.35000002</v>
          </cell>
          <cell r="G13">
            <v>2123334173.5799999</v>
          </cell>
          <cell r="H13">
            <v>7934938549.0900002</v>
          </cell>
        </row>
        <row r="14">
          <cell r="D14" t="str">
            <v/>
          </cell>
          <cell r="E14">
            <v>1123883212.52</v>
          </cell>
          <cell r="F14">
            <v>68046634.739999995</v>
          </cell>
          <cell r="G14">
            <v>692103200.59000003</v>
          </cell>
          <cell r="H14">
            <v>1764840063.1300001</v>
          </cell>
        </row>
        <row r="15">
          <cell r="D15" t="str">
            <v/>
          </cell>
          <cell r="E15">
            <v>1790959354.8399999</v>
          </cell>
          <cell r="F15">
            <v>623792693.62</v>
          </cell>
          <cell r="G15">
            <v>6737817727.25</v>
          </cell>
          <cell r="H15">
            <v>7083067677.6300001</v>
          </cell>
        </row>
        <row r="16">
          <cell r="D16" t="str">
            <v/>
          </cell>
          <cell r="E16" t="str">
            <v/>
          </cell>
          <cell r="F16" t="str">
            <v/>
          </cell>
          <cell r="G16" t="str">
            <v/>
          </cell>
          <cell r="H16" t="str">
            <v/>
          </cell>
        </row>
        <row r="17">
          <cell r="D17" t="str">
            <v/>
          </cell>
          <cell r="E17">
            <v>1790959354.8399999</v>
          </cell>
          <cell r="F17">
            <v>623792693.62</v>
          </cell>
          <cell r="G17">
            <v>6737817727.25</v>
          </cell>
          <cell r="H17">
            <v>7083067677.6300001</v>
          </cell>
        </row>
        <row r="18">
          <cell r="D18" t="str">
            <v/>
          </cell>
          <cell r="E18" t="str">
            <v/>
          </cell>
          <cell r="F18" t="str">
            <v/>
          </cell>
          <cell r="G18" t="str">
            <v/>
          </cell>
          <cell r="H18" t="str">
            <v/>
          </cell>
        </row>
        <row r="19">
          <cell r="D19">
            <v>106775.25</v>
          </cell>
          <cell r="E19">
            <v>92267846.540000007</v>
          </cell>
          <cell r="F19">
            <v>15328916.82</v>
          </cell>
          <cell r="G19">
            <v>13650183.84</v>
          </cell>
          <cell r="H19">
            <v>21314642.25</v>
          </cell>
        </row>
        <row r="20">
          <cell r="D20">
            <v>106775.25</v>
          </cell>
          <cell r="E20" t="str">
            <v/>
          </cell>
          <cell r="F20" t="str">
            <v/>
          </cell>
          <cell r="G20" t="str">
            <v/>
          </cell>
          <cell r="H20" t="str">
            <v/>
          </cell>
        </row>
        <row r="21">
          <cell r="D21" t="str">
            <v/>
          </cell>
          <cell r="E21">
            <v>92267846.540000007</v>
          </cell>
          <cell r="F21">
            <v>15328916.82</v>
          </cell>
          <cell r="G21">
            <v>13650183.84</v>
          </cell>
          <cell r="H21">
            <v>21314642.25</v>
          </cell>
        </row>
        <row r="22">
          <cell r="D22" t="str">
            <v/>
          </cell>
          <cell r="E22" t="str">
            <v/>
          </cell>
          <cell r="F22" t="str">
            <v/>
          </cell>
          <cell r="G22" t="str">
            <v/>
          </cell>
          <cell r="H22">
            <v>17765583042.66</v>
          </cell>
        </row>
        <row r="24">
          <cell r="D24" t="str">
            <v/>
          </cell>
          <cell r="E24" t="str">
            <v/>
          </cell>
          <cell r="F24" t="str">
            <v/>
          </cell>
          <cell r="G24" t="str">
            <v/>
          </cell>
          <cell r="H24" t="str">
            <v/>
          </cell>
        </row>
        <row r="25">
          <cell r="D25" t="str">
            <v/>
          </cell>
          <cell r="E25">
            <v>70031418.299999997</v>
          </cell>
          <cell r="F25">
            <v>40818052.960000001</v>
          </cell>
          <cell r="G25">
            <v>5940054727.54</v>
          </cell>
          <cell r="H25">
            <v>5143268568.9799995</v>
          </cell>
        </row>
        <row r="26">
          <cell r="D26" t="str">
            <v/>
          </cell>
          <cell r="E26">
            <v>373.17</v>
          </cell>
          <cell r="F26" t="str">
            <v/>
          </cell>
          <cell r="G26" t="str">
            <v/>
          </cell>
          <cell r="H26">
            <v>186.58</v>
          </cell>
        </row>
        <row r="27">
          <cell r="D27" t="str">
            <v/>
          </cell>
          <cell r="E27">
            <v>301376845.42000002</v>
          </cell>
          <cell r="F27">
            <v>82479315.980000004</v>
          </cell>
          <cell r="G27">
            <v>12347027443.969999</v>
          </cell>
          <cell r="H27">
            <v>8340673383.7600002</v>
          </cell>
        </row>
        <row r="28">
          <cell r="D28" t="str">
            <v/>
          </cell>
          <cell r="E28" t="str">
            <v/>
          </cell>
          <cell r="F28" t="str">
            <v/>
          </cell>
          <cell r="G28" t="str">
            <v/>
          </cell>
          <cell r="H28" t="str">
            <v/>
          </cell>
        </row>
        <row r="29">
          <cell r="D29" t="str">
            <v/>
          </cell>
          <cell r="E29">
            <v>116161054.42</v>
          </cell>
          <cell r="F29">
            <v>748.7</v>
          </cell>
          <cell r="G29">
            <v>50898355.82</v>
          </cell>
          <cell r="H29">
            <v>62514835.609999999</v>
          </cell>
        </row>
        <row r="30">
          <cell r="D30" t="str">
            <v/>
          </cell>
          <cell r="E30">
            <v>1040531.99</v>
          </cell>
          <cell r="F30">
            <v>5062405.83</v>
          </cell>
          <cell r="G30">
            <v>145664834.68000001</v>
          </cell>
          <cell r="H30">
            <v>8253253227.8000002</v>
          </cell>
        </row>
        <row r="31">
          <cell r="D31" t="str">
            <v/>
          </cell>
          <cell r="E31">
            <v>622605.62</v>
          </cell>
          <cell r="F31">
            <v>444638.32</v>
          </cell>
          <cell r="G31">
            <v>10642531.43</v>
          </cell>
          <cell r="H31">
            <v>7601423019.9899998</v>
          </cell>
        </row>
        <row r="32">
          <cell r="D32" t="str">
            <v/>
          </cell>
          <cell r="E32">
            <v>134364618.31</v>
          </cell>
          <cell r="F32">
            <v>77416161.450000003</v>
          </cell>
          <cell r="G32">
            <v>12150464253.469999</v>
          </cell>
          <cell r="H32" t="str">
            <v/>
          </cell>
        </row>
        <row r="33">
          <cell r="D33" t="str">
            <v/>
          </cell>
          <cell r="E33">
            <v>129937255.44</v>
          </cell>
          <cell r="F33">
            <v>73752227.120000005</v>
          </cell>
          <cell r="G33">
            <v>11526349248.17</v>
          </cell>
          <cell r="H33" t="str">
            <v/>
          </cell>
        </row>
        <row r="34">
          <cell r="D34" t="str">
            <v/>
          </cell>
          <cell r="E34">
            <v>49810640.700000003</v>
          </cell>
          <cell r="F34" t="str">
            <v/>
          </cell>
          <cell r="G34" t="str">
            <v/>
          </cell>
          <cell r="H34">
            <v>24905320.350000001</v>
          </cell>
        </row>
        <row r="35">
          <cell r="D35" t="str">
            <v/>
          </cell>
          <cell r="E35" t="str">
            <v/>
          </cell>
          <cell r="F35" t="str">
            <v/>
          </cell>
          <cell r="G35" t="str">
            <v/>
          </cell>
          <cell r="H35" t="str">
            <v/>
          </cell>
        </row>
        <row r="36">
          <cell r="D36" t="str">
            <v/>
          </cell>
          <cell r="E36">
            <v>548309207.30999994</v>
          </cell>
          <cell r="F36">
            <v>937375.01</v>
          </cell>
          <cell r="G36">
            <v>131072403.33</v>
          </cell>
          <cell r="H36">
            <v>375326013.17000002</v>
          </cell>
        </row>
        <row r="37">
          <cell r="D37" t="str">
            <v/>
          </cell>
          <cell r="E37" t="str">
            <v/>
          </cell>
          <cell r="F37" t="str">
            <v/>
          </cell>
          <cell r="G37" t="str">
            <v/>
          </cell>
          <cell r="H37" t="str">
            <v/>
          </cell>
        </row>
        <row r="38">
          <cell r="D38" t="str">
            <v/>
          </cell>
          <cell r="E38">
            <v>134011999.52</v>
          </cell>
          <cell r="H38">
            <v>113910199.59</v>
          </cell>
        </row>
        <row r="39">
          <cell r="D39" t="str">
            <v/>
          </cell>
          <cell r="E39" t="str">
            <v/>
          </cell>
          <cell r="H39" t="str">
            <v/>
          </cell>
        </row>
        <row r="40">
          <cell r="D40" t="str">
            <v/>
          </cell>
          <cell r="E40">
            <v>78044140.730000004</v>
          </cell>
          <cell r="H40">
            <v>3902207.04</v>
          </cell>
        </row>
        <row r="41">
          <cell r="D41" t="str">
            <v/>
          </cell>
          <cell r="E41">
            <v>336253067.06</v>
          </cell>
          <cell r="F41">
            <v>937375.01</v>
          </cell>
          <cell r="G41">
            <v>131072403.33</v>
          </cell>
          <cell r="H41">
            <v>257513606.53999999</v>
          </cell>
        </row>
        <row r="42">
          <cell r="D42" t="str">
            <v/>
          </cell>
          <cell r="E42">
            <v>469446964.69</v>
          </cell>
          <cell r="F42">
            <v>95049090.349999994</v>
          </cell>
          <cell r="G42">
            <v>206886514.18000001</v>
          </cell>
          <cell r="H42">
            <v>38815376.530000001</v>
          </cell>
        </row>
        <row r="43">
          <cell r="D43" t="str">
            <v/>
          </cell>
          <cell r="E43" t="str">
            <v/>
          </cell>
          <cell r="F43" t="str">
            <v/>
          </cell>
          <cell r="G43" t="str">
            <v/>
          </cell>
          <cell r="H43">
            <v>13898083529.02</v>
          </cell>
        </row>
        <row r="44">
          <cell r="D44" t="str">
            <v/>
          </cell>
          <cell r="E44" t="str">
            <v/>
          </cell>
          <cell r="F44" t="str">
            <v/>
          </cell>
          <cell r="G44" t="str">
            <v/>
          </cell>
          <cell r="H44">
            <v>1.2783</v>
          </cell>
        </row>
      </sheetData>
      <sheetData sheetId="38">
        <row r="5">
          <cell r="B5" t="str">
            <v>2025-Q4</v>
          </cell>
        </row>
        <row r="9">
          <cell r="D9">
            <v>760936649.70000005</v>
          </cell>
          <cell r="E9" t="str">
            <v/>
          </cell>
          <cell r="F9" t="str">
            <v/>
          </cell>
          <cell r="G9">
            <v>125884363.45</v>
          </cell>
          <cell r="H9">
            <v>886821013.14999998</v>
          </cell>
        </row>
        <row r="10">
          <cell r="D10">
            <v>760936649.70000005</v>
          </cell>
          <cell r="E10" t="str">
            <v/>
          </cell>
          <cell r="F10" t="str">
            <v/>
          </cell>
          <cell r="G10">
            <v>125884363.45</v>
          </cell>
          <cell r="H10">
            <v>886821013.14999998</v>
          </cell>
        </row>
        <row r="11">
          <cell r="D11" t="str">
            <v/>
          </cell>
          <cell r="E11" t="str">
            <v/>
          </cell>
          <cell r="F11" t="str">
            <v/>
          </cell>
          <cell r="G11" t="str">
            <v/>
          </cell>
          <cell r="H11" t="str">
            <v/>
          </cell>
        </row>
        <row r="12">
          <cell r="D12" t="str">
            <v/>
          </cell>
          <cell r="E12">
            <v>6792649200.1899996</v>
          </cell>
          <cell r="F12">
            <v>436660865.95999998</v>
          </cell>
          <cell r="G12">
            <v>2872662457.75</v>
          </cell>
          <cell r="H12">
            <v>9683654431.8500004</v>
          </cell>
        </row>
        <row r="13">
          <cell r="D13" t="str">
            <v/>
          </cell>
          <cell r="E13">
            <v>5726779686.4099998</v>
          </cell>
          <cell r="F13">
            <v>365478604.86000001</v>
          </cell>
          <cell r="G13">
            <v>2193521729.8299999</v>
          </cell>
          <cell r="H13">
            <v>7981167106.5299997</v>
          </cell>
        </row>
        <row r="14">
          <cell r="D14" t="str">
            <v/>
          </cell>
          <cell r="E14">
            <v>1065869513.78</v>
          </cell>
          <cell r="F14">
            <v>71182261.099999994</v>
          </cell>
          <cell r="G14">
            <v>679140727.92999995</v>
          </cell>
          <cell r="H14">
            <v>1702487325.3199999</v>
          </cell>
        </row>
        <row r="15">
          <cell r="D15" t="str">
            <v/>
          </cell>
          <cell r="E15">
            <v>1454167784.3800001</v>
          </cell>
          <cell r="F15">
            <v>1147696841.5999999</v>
          </cell>
          <cell r="G15">
            <v>6562407780.3000002</v>
          </cell>
          <cell r="H15">
            <v>7137111816.3199997</v>
          </cell>
        </row>
        <row r="16">
          <cell r="D16" t="str">
            <v/>
          </cell>
          <cell r="E16" t="str">
            <v/>
          </cell>
          <cell r="F16" t="str">
            <v/>
          </cell>
          <cell r="G16" t="str">
            <v/>
          </cell>
          <cell r="H16" t="str">
            <v/>
          </cell>
        </row>
        <row r="17">
          <cell r="D17" t="str">
            <v/>
          </cell>
          <cell r="E17">
            <v>1454167784.3800001</v>
          </cell>
          <cell r="F17">
            <v>1147696841.5999999</v>
          </cell>
          <cell r="G17">
            <v>6562407780.3000002</v>
          </cell>
          <cell r="H17">
            <v>7137111816.3199997</v>
          </cell>
        </row>
        <row r="18">
          <cell r="D18" t="str">
            <v/>
          </cell>
          <cell r="E18" t="str">
            <v/>
          </cell>
          <cell r="F18" t="str">
            <v/>
          </cell>
          <cell r="G18" t="str">
            <v/>
          </cell>
          <cell r="H18" t="str">
            <v/>
          </cell>
        </row>
        <row r="19">
          <cell r="D19" t="str">
            <v/>
          </cell>
          <cell r="E19">
            <v>103574396.3</v>
          </cell>
          <cell r="F19">
            <v>17980766.289999999</v>
          </cell>
          <cell r="G19">
            <v>102476787.23</v>
          </cell>
          <cell r="H19">
            <v>111467170.38</v>
          </cell>
        </row>
        <row r="20">
          <cell r="D20" t="str">
            <v/>
          </cell>
          <cell r="E20" t="str">
            <v/>
          </cell>
          <cell r="F20" t="str">
            <v/>
          </cell>
          <cell r="G20" t="str">
            <v/>
          </cell>
          <cell r="H20" t="str">
            <v/>
          </cell>
        </row>
        <row r="21">
          <cell r="D21" t="str">
            <v/>
          </cell>
          <cell r="E21">
            <v>103574396.3</v>
          </cell>
          <cell r="F21">
            <v>17980766.289999999</v>
          </cell>
          <cell r="G21">
            <v>102476787.23</v>
          </cell>
          <cell r="H21">
            <v>111467170.38</v>
          </cell>
        </row>
        <row r="22">
          <cell r="D22" t="str">
            <v/>
          </cell>
          <cell r="E22" t="str">
            <v/>
          </cell>
          <cell r="F22" t="str">
            <v/>
          </cell>
          <cell r="G22" t="str">
            <v/>
          </cell>
          <cell r="H22">
            <v>17819054431.700001</v>
          </cell>
        </row>
        <row r="24">
          <cell r="D24" t="str">
            <v/>
          </cell>
          <cell r="E24" t="str">
            <v/>
          </cell>
          <cell r="F24" t="str">
            <v/>
          </cell>
          <cell r="G24" t="str">
            <v/>
          </cell>
          <cell r="H24" t="str">
            <v/>
          </cell>
        </row>
        <row r="25">
          <cell r="D25" t="str">
            <v/>
          </cell>
          <cell r="E25">
            <v>67770941.420000002</v>
          </cell>
          <cell r="F25">
            <v>55806500.109999999</v>
          </cell>
          <cell r="G25">
            <v>6509620311.1400003</v>
          </cell>
          <cell r="H25">
            <v>5638218089.7700005</v>
          </cell>
        </row>
        <row r="26">
          <cell r="D26" t="str">
            <v/>
          </cell>
          <cell r="E26">
            <v>375.01</v>
          </cell>
          <cell r="F26" t="str">
            <v/>
          </cell>
          <cell r="G26" t="str">
            <v/>
          </cell>
          <cell r="H26">
            <v>187.5</v>
          </cell>
        </row>
        <row r="27">
          <cell r="D27" t="str">
            <v/>
          </cell>
          <cell r="E27">
            <v>276947046.57999998</v>
          </cell>
          <cell r="F27">
            <v>112916025.37</v>
          </cell>
          <cell r="G27">
            <v>11751567357.83</v>
          </cell>
          <cell r="H27">
            <v>7932866714.21</v>
          </cell>
        </row>
        <row r="28">
          <cell r="D28" t="str">
            <v/>
          </cell>
          <cell r="E28" t="str">
            <v/>
          </cell>
          <cell r="F28" t="str">
            <v/>
          </cell>
          <cell r="G28" t="str">
            <v/>
          </cell>
          <cell r="H28" t="str">
            <v/>
          </cell>
        </row>
        <row r="29">
          <cell r="D29" t="str">
            <v/>
          </cell>
          <cell r="E29">
            <v>164977264.06999999</v>
          </cell>
          <cell r="F29">
            <v>1007.82</v>
          </cell>
          <cell r="G29">
            <v>50974563.899999999</v>
          </cell>
          <cell r="H29">
            <v>67472794.219999999</v>
          </cell>
        </row>
        <row r="30">
          <cell r="D30" t="str">
            <v/>
          </cell>
          <cell r="E30">
            <v>417461.91</v>
          </cell>
          <cell r="F30">
            <v>16223043.140000001</v>
          </cell>
          <cell r="G30">
            <v>168596171.53</v>
          </cell>
          <cell r="H30">
            <v>7865393919.9799995</v>
          </cell>
        </row>
        <row r="31">
          <cell r="D31" t="str">
            <v/>
          </cell>
          <cell r="E31">
            <v>417461.91</v>
          </cell>
          <cell r="F31">
            <v>662529.42000000004</v>
          </cell>
          <cell r="G31">
            <v>9773086.1500000004</v>
          </cell>
          <cell r="H31">
            <v>7227201093.46</v>
          </cell>
        </row>
        <row r="32">
          <cell r="D32" t="str">
            <v/>
          </cell>
          <cell r="E32">
            <v>111552320.59</v>
          </cell>
          <cell r="F32">
            <v>96691974.409999996</v>
          </cell>
          <cell r="G32">
            <v>11531996622.389999</v>
          </cell>
          <cell r="H32" t="str">
            <v/>
          </cell>
        </row>
        <row r="33">
          <cell r="D33" t="str">
            <v/>
          </cell>
          <cell r="E33">
            <v>111405456.84</v>
          </cell>
          <cell r="F33">
            <v>90326432.060000002</v>
          </cell>
          <cell r="G33">
            <v>10952988688.23</v>
          </cell>
          <cell r="H33" t="str">
            <v/>
          </cell>
        </row>
        <row r="34">
          <cell r="D34" t="str">
            <v/>
          </cell>
          <cell r="E34" t="str">
            <v/>
          </cell>
          <cell r="F34" t="str">
            <v/>
          </cell>
          <cell r="G34" t="str">
            <v/>
          </cell>
          <cell r="H34" t="str">
            <v/>
          </cell>
        </row>
        <row r="35">
          <cell r="D35" t="str">
            <v/>
          </cell>
          <cell r="E35" t="str">
            <v/>
          </cell>
          <cell r="F35" t="str">
            <v/>
          </cell>
          <cell r="G35" t="str">
            <v/>
          </cell>
          <cell r="H35" t="str">
            <v/>
          </cell>
        </row>
        <row r="36">
          <cell r="D36" t="str">
            <v/>
          </cell>
          <cell r="E36">
            <v>452543028.12</v>
          </cell>
          <cell r="F36">
            <v>680634.25</v>
          </cell>
          <cell r="G36">
            <v>144752137.90000001</v>
          </cell>
          <cell r="H36">
            <v>353821509.38</v>
          </cell>
        </row>
        <row r="37">
          <cell r="D37" t="str">
            <v/>
          </cell>
          <cell r="E37" t="str">
            <v/>
          </cell>
          <cell r="F37" t="str">
            <v/>
          </cell>
          <cell r="G37" t="str">
            <v/>
          </cell>
          <cell r="H37" t="str">
            <v/>
          </cell>
        </row>
        <row r="38">
          <cell r="D38" t="str">
            <v/>
          </cell>
          <cell r="E38">
            <v>122703934.34</v>
          </cell>
          <cell r="H38">
            <v>104298344.19</v>
          </cell>
        </row>
        <row r="39">
          <cell r="D39" t="str">
            <v/>
          </cell>
          <cell r="E39" t="str">
            <v/>
          </cell>
          <cell r="H39" t="str">
            <v/>
          </cell>
        </row>
        <row r="40">
          <cell r="D40" t="str">
            <v/>
          </cell>
          <cell r="E40">
            <v>43648747.189999998</v>
          </cell>
          <cell r="H40">
            <v>2182437.36</v>
          </cell>
        </row>
        <row r="41">
          <cell r="D41" t="str">
            <v/>
          </cell>
          <cell r="E41">
            <v>286190346.58999997</v>
          </cell>
          <cell r="F41">
            <v>680634.25</v>
          </cell>
          <cell r="G41">
            <v>144752137.90000001</v>
          </cell>
          <cell r="H41">
            <v>247340727.83000001</v>
          </cell>
        </row>
        <row r="42">
          <cell r="D42" t="str">
            <v/>
          </cell>
          <cell r="E42">
            <v>359977359.14999998</v>
          </cell>
          <cell r="F42">
            <v>73275954.390000001</v>
          </cell>
          <cell r="G42">
            <v>182248772.83000001</v>
          </cell>
          <cell r="H42">
            <v>31068049.489999998</v>
          </cell>
        </row>
        <row r="43">
          <cell r="D43" t="str">
            <v/>
          </cell>
          <cell r="E43" t="str">
            <v/>
          </cell>
          <cell r="F43" t="str">
            <v/>
          </cell>
          <cell r="G43" t="str">
            <v/>
          </cell>
          <cell r="H43">
            <v>13955974550.360001</v>
          </cell>
        </row>
        <row r="44">
          <cell r="D44" t="str">
            <v/>
          </cell>
          <cell r="E44" t="str">
            <v/>
          </cell>
          <cell r="F44" t="str">
            <v/>
          </cell>
          <cell r="G44" t="str">
            <v/>
          </cell>
          <cell r="H44">
            <v>1.2767999999999999</v>
          </cell>
        </row>
      </sheetData>
      <sheetData sheetId="39">
        <row r="6">
          <cell r="T6" t="str">
            <v>Achmea Bank’s business model is centered on providing residential mortgage loans to Dutch retail customers, with a strong focus on sustainable growth and prudent risk management. Nearly all credit exposures consist of Dutch residential mortgages, both held on balance sheet and acquired through external platforms.
The strong focus on well‑collateralized Dutch mortgage assets results in a credit risk profile that is predominantly low‑risk and stable. The bank’s risk appetite and underwriting standards are designed in line with this mortgage‑focused business model, ensuring that credit risk remains within defined boundaries and supports long‑term financial stability.</v>
          </cell>
        </row>
        <row r="7">
          <cell r="T7" t="str">
            <v>Achmea Bank’s credit risk management approach is defined through a combination of regulatory requirements, the internal risk appetite framework, and market best practices. The underlying policy framework is reviewed and approved periodically by the Managing Board and the Supervisory Board, supported by input from the Risk Management function and the relevant risk committees, e.g. the Credit Risk Committee.
Rather than a single overarching policy, Achmea Bank uses a set of interrelated credit‑risk‑related policy frameworks. Financial Risk Management is responsible for maintaining the following policies:
-Credit Risk Management Policy
-Credit Acceptance Policy
-Loan Management &amp; Monitoring Policy
-Collateral &amp; Valuation Policy
-Preventive &amp; Special Asset Management Policy
-Definition of Default, Forbearance &amp; NPE Policy 
Credit risk limits are established based on quantitative criteria such as loan‑to‑value thresholds, borrower creditworthiness, and portfolio concentration metrics, as well as qualitative elements including macroeconomic trends and market developments. Internal rating models — including the AIRB model for the main mortgage portfolio — support the assessment of credit risk and the determination of capital requirements.
Limits and exposures are monitored on an ongoing basis, with any breaches escalated promptly for management action. The various policy frameworks also define the criteria for the use of collateral, forbearance measures, and other credit risk mitigants, ensuring a coherent and robust structure for identifying, managing, and controlling credit risk across the mortgage portfolio.</v>
          </cell>
        </row>
        <row r="8">
          <cell r="T8" t="str">
            <v>The credit risk management and control function at Achmea Bank is organized according to the Three Lines Model. The first line, consisting of business units and front-office staff, is responsible for the day-to-day identification and management of credit risk, including underwriting and ongoing monitoring. The second line, Financial Risk Management, provides independent oversight, develops and maintains credit risk policies, and monitors compliance with risk appetite and limits. This department also conducts portfolio analysis and drafts reports for senior management and the board. Credit risk management (KRM) forms part of the second line of defence (FRM) and is responsible for developing, maintaining, and overseeing the bank’s credit‑risk‑related policy frameworks, as well as monitoring adherence to these frameworks by e.g. Operations. The third line, Internal Audit, independently reviews the effectiveness of the credit risk management framework and control processes. The Credit Committee, chaired by the Director of Risk Management, plays a central role in approving credit policies, monitoring portfolio quality, and taking action, including on potential emerging risks.</v>
          </cell>
        </row>
        <row r="9">
          <cell r="T9" t="str">
            <v xml:space="preserve">At Achmea Bank, the credit risk management function works closely with e.g. Product Management, Operations and internal audit to ensure a comprehensive and effective risk governance framework. 
The Credit Committee provides independent oversight, challenge and monitoring to ensure that credit risk exposures remain within the defined risk appetite and that the implemented controls are effective.
The compliance function is not directly involved in credit risk management. Instead, prudential regulatory compliance is monitored within functions such as Operational Risk Management and the broader Risk Office, which focuses on adherence to prudential laws and regulations rather than on credit‑risk‑specific processes.
Internal Audit, forming the third line, provides independent assurance on the adequacy and effectiveness of the overall risk management and internal control framework, including the governance of credit risk. Their assessments cover both the design and the operational effectiveness of controls across all Three Lines.
</v>
          </cell>
        </row>
      </sheetData>
      <sheetData sheetId="40">
        <row r="5">
          <cell r="D5" t="str">
            <v xml:space="preserve">Achmea Banks' definition of default (DoD) is in line with Article 178 CRR and the EBA Guidelines. The accounting and regulatory definition are fully aligned. Achmea Bank defines:                                                                                                                                                                                                                       - a ‘past-due’ exposure is any loan where a payment of principal, interest, or both, is overdue. Specifically, a retail mortgage facility is considered past due when a payment is more than 90 days overdue by at least €100.                                                                                                                                                                  - an impaired exposure is any loan that is unlikely to pay and/or actual past due. This loans are then designated as impaired  (stage 3) and an impairment is taken when required.
</v>
          </cell>
        </row>
        <row r="6">
          <cell r="D6" t="str">
            <v>Achmea Bank has no 'more than 90 days past due'-exposures that are not classified as stage 3 credit impaired.</v>
          </cell>
        </row>
        <row r="7">
          <cell r="D7" t="str">
            <v>Achmea Bank determines credit risk adjustments in accordance with IFRS 9, using a three-stage Expected Credit Loss (ECL) model. Stage 1 covers performing loans with no significant increase in credit risk, using a 12-month ECL. Stage 2 covers loans with a significant increase in credit risk since initial recognition, using lifetime ECL. Specific credit risk adjustments (Stage 3) are made for individually impaired loans, where objective evidence of impairment exists. For these exposures, the bank estimates the expected cash flows, including the value of collateral, and discounts these to present value to determine the specific provision. The models are validated regularly, and management overlays (general credit risk adjustments) may be applied for risks not fully captured by the models, such as climate risk or interest-only mortgage exposures.</v>
          </cell>
        </row>
        <row r="8">
          <cell r="D8" t="str">
            <v>Achmea Bank's definition of a restructured exposure is aligned with the EBA guidelines on default in accordance with Article 178 CRR.</v>
          </cell>
        </row>
      </sheetData>
      <sheetData sheetId="41">
        <row r="9">
          <cell r="D9">
            <v>1219862980.3800001</v>
          </cell>
          <cell r="E9">
            <v>1219862980.3800001</v>
          </cell>
          <cell r="F9" t="str">
            <v/>
          </cell>
          <cell r="G9" t="str">
            <v/>
          </cell>
          <cell r="H9" t="str">
            <v/>
          </cell>
          <cell r="I9" t="str">
            <v/>
          </cell>
          <cell r="J9" t="str">
            <v/>
          </cell>
          <cell r="K9" t="str">
            <v/>
          </cell>
          <cell r="L9" t="str">
            <v/>
          </cell>
          <cell r="M9" t="str">
            <v/>
          </cell>
          <cell r="N9" t="str">
            <v/>
          </cell>
          <cell r="O9" t="str">
            <v/>
          </cell>
          <cell r="Q9" t="str">
            <v/>
          </cell>
          <cell r="R9" t="str">
            <v/>
          </cell>
        </row>
        <row r="10">
          <cell r="D10">
            <v>18938580799.02</v>
          </cell>
          <cell r="E10">
            <v>18473925004.580002</v>
          </cell>
          <cell r="F10">
            <v>464447778.47000003</v>
          </cell>
          <cell r="G10">
            <v>136030572.87</v>
          </cell>
          <cell r="H10" t="str">
            <v/>
          </cell>
          <cell r="I10">
            <v>127576650.51000001</v>
          </cell>
          <cell r="J10">
            <v>-16133381.92</v>
          </cell>
          <cell r="K10">
            <v>-575937.53</v>
          </cell>
          <cell r="L10">
            <v>-15557424.550000001</v>
          </cell>
          <cell r="M10">
            <v>-6901761.4400000004</v>
          </cell>
          <cell r="N10" t="str">
            <v/>
          </cell>
          <cell r="O10">
            <v>-6855350.9299999997</v>
          </cell>
          <cell r="Q10">
            <v>18364141304.77</v>
          </cell>
          <cell r="R10">
            <v>128867372.73999999</v>
          </cell>
        </row>
        <row r="11">
          <cell r="D11" t="str">
            <v/>
          </cell>
          <cell r="E11" t="str">
            <v/>
          </cell>
          <cell r="F11" t="str">
            <v/>
          </cell>
          <cell r="G11" t="str">
            <v/>
          </cell>
          <cell r="H11" t="str">
            <v/>
          </cell>
          <cell r="I11" t="str">
            <v/>
          </cell>
          <cell r="J11" t="str">
            <v/>
          </cell>
          <cell r="K11" t="str">
            <v/>
          </cell>
          <cell r="L11" t="str">
            <v/>
          </cell>
          <cell r="M11" t="str">
            <v/>
          </cell>
          <cell r="N11" t="str">
            <v/>
          </cell>
          <cell r="O11" t="str">
            <v/>
          </cell>
          <cell r="Q11" t="str">
            <v/>
          </cell>
          <cell r="R11" t="str">
            <v/>
          </cell>
        </row>
        <row r="12">
          <cell r="D12" t="str">
            <v/>
          </cell>
          <cell r="E12" t="str">
            <v/>
          </cell>
          <cell r="F12" t="str">
            <v/>
          </cell>
          <cell r="G12" t="str">
            <v/>
          </cell>
          <cell r="H12" t="str">
            <v/>
          </cell>
          <cell r="I12" t="str">
            <v/>
          </cell>
          <cell r="J12" t="str">
            <v/>
          </cell>
          <cell r="K12" t="str">
            <v/>
          </cell>
          <cell r="L12" t="str">
            <v/>
          </cell>
          <cell r="M12" t="str">
            <v/>
          </cell>
          <cell r="N12" t="str">
            <v/>
          </cell>
          <cell r="O12" t="str">
            <v/>
          </cell>
          <cell r="Q12" t="str">
            <v/>
          </cell>
          <cell r="R12" t="str">
            <v/>
          </cell>
        </row>
        <row r="13">
          <cell r="D13">
            <v>261759901.05000001</v>
          </cell>
          <cell r="E13">
            <v>261759901.05000001</v>
          </cell>
          <cell r="F13" t="str">
            <v/>
          </cell>
          <cell r="G13" t="str">
            <v/>
          </cell>
          <cell r="H13" t="str">
            <v/>
          </cell>
          <cell r="I13" t="str">
            <v/>
          </cell>
          <cell r="J13">
            <v>-21844.63</v>
          </cell>
          <cell r="K13">
            <v>-21844.63</v>
          </cell>
          <cell r="L13" t="str">
            <v/>
          </cell>
          <cell r="M13" t="str">
            <v/>
          </cell>
          <cell r="N13" t="str">
            <v/>
          </cell>
          <cell r="O13" t="str">
            <v/>
          </cell>
          <cell r="Q13" t="str">
            <v/>
          </cell>
          <cell r="R13" t="str">
            <v/>
          </cell>
        </row>
        <row r="14">
          <cell r="D14">
            <v>102558753.78</v>
          </cell>
          <cell r="E14">
            <v>98575872.209999993</v>
          </cell>
          <cell r="F14">
            <v>3982881.57</v>
          </cell>
          <cell r="G14" t="str">
            <v/>
          </cell>
          <cell r="H14" t="str">
            <v/>
          </cell>
          <cell r="I14" t="str">
            <v/>
          </cell>
          <cell r="J14">
            <v>-284571.11</v>
          </cell>
          <cell r="K14">
            <v>-22475.74</v>
          </cell>
          <cell r="L14">
            <v>-262095.37</v>
          </cell>
          <cell r="M14" t="str">
            <v/>
          </cell>
          <cell r="N14" t="str">
            <v/>
          </cell>
          <cell r="O14" t="str">
            <v/>
          </cell>
          <cell r="Q14">
            <v>9531000.6600000001</v>
          </cell>
          <cell r="R14" t="str">
            <v/>
          </cell>
        </row>
        <row r="15">
          <cell r="D15">
            <v>12995070.890000001</v>
          </cell>
          <cell r="E15">
            <v>8026458.6200000001</v>
          </cell>
          <cell r="F15">
            <v>4968612.2699999996</v>
          </cell>
          <cell r="G15">
            <v>3713335.51</v>
          </cell>
          <cell r="H15" t="str">
            <v/>
          </cell>
          <cell r="I15">
            <v>3713335.51</v>
          </cell>
          <cell r="J15">
            <v>-384859.35</v>
          </cell>
          <cell r="K15" t="str">
            <v/>
          </cell>
          <cell r="L15">
            <v>-384859.35</v>
          </cell>
          <cell r="M15">
            <v>-3413860.24</v>
          </cell>
          <cell r="N15" t="str">
            <v/>
          </cell>
          <cell r="O15">
            <v>-3413860.24</v>
          </cell>
          <cell r="Q15">
            <v>11653636.92</v>
          </cell>
          <cell r="R15">
            <v>299475.27</v>
          </cell>
        </row>
        <row r="16">
          <cell r="D16">
            <v>12995070.890000001</v>
          </cell>
          <cell r="E16">
            <v>8026458.6200000001</v>
          </cell>
          <cell r="F16">
            <v>4968612.2699999996</v>
          </cell>
          <cell r="G16">
            <v>3713335.51</v>
          </cell>
          <cell r="H16" t="str">
            <v/>
          </cell>
          <cell r="I16">
            <v>3713335.51</v>
          </cell>
          <cell r="J16">
            <v>-384859.35</v>
          </cell>
          <cell r="K16" t="str">
            <v/>
          </cell>
          <cell r="L16">
            <v>-384859.35</v>
          </cell>
          <cell r="M16">
            <v>-3413860.24</v>
          </cell>
          <cell r="N16" t="str">
            <v/>
          </cell>
          <cell r="O16">
            <v>-3413860.24</v>
          </cell>
          <cell r="Q16">
            <v>11653636.92</v>
          </cell>
          <cell r="R16">
            <v>299475.27</v>
          </cell>
        </row>
        <row r="17">
          <cell r="D17">
            <v>18561267073.299999</v>
          </cell>
          <cell r="E17">
            <v>18105562772.700001</v>
          </cell>
          <cell r="F17">
            <v>455496284.63</v>
          </cell>
          <cell r="G17">
            <v>132317237.36</v>
          </cell>
          <cell r="H17" t="str">
            <v/>
          </cell>
          <cell r="I17">
            <v>123863315</v>
          </cell>
          <cell r="J17">
            <v>-15442106.83</v>
          </cell>
          <cell r="K17">
            <v>-531617.16</v>
          </cell>
          <cell r="L17">
            <v>-14910469.83</v>
          </cell>
          <cell r="M17">
            <v>-3487901.2</v>
          </cell>
          <cell r="N17" t="str">
            <v/>
          </cell>
          <cell r="O17">
            <v>-3441490.69</v>
          </cell>
          <cell r="Q17">
            <v>18342956667.189999</v>
          </cell>
          <cell r="R17">
            <v>128567897.47</v>
          </cell>
        </row>
        <row r="18">
          <cell r="D18" t="str">
            <v/>
          </cell>
          <cell r="E18" t="str">
            <v/>
          </cell>
          <cell r="F18" t="str">
            <v/>
          </cell>
          <cell r="G18" t="str">
            <v/>
          </cell>
          <cell r="H18" t="str">
            <v/>
          </cell>
          <cell r="I18" t="str">
            <v/>
          </cell>
          <cell r="J18" t="str">
            <v/>
          </cell>
          <cell r="K18" t="str">
            <v/>
          </cell>
          <cell r="L18" t="str">
            <v/>
          </cell>
          <cell r="M18" t="str">
            <v/>
          </cell>
          <cell r="N18" t="str">
            <v/>
          </cell>
          <cell r="O18" t="str">
            <v/>
          </cell>
          <cell r="Q18" t="str">
            <v/>
          </cell>
          <cell r="R18" t="str">
            <v/>
          </cell>
        </row>
        <row r="19">
          <cell r="D19" t="str">
            <v/>
          </cell>
          <cell r="E19" t="str">
            <v/>
          </cell>
          <cell r="F19" t="str">
            <v/>
          </cell>
          <cell r="G19" t="str">
            <v/>
          </cell>
          <cell r="H19" t="str">
            <v/>
          </cell>
          <cell r="I19" t="str">
            <v/>
          </cell>
          <cell r="J19" t="str">
            <v/>
          </cell>
          <cell r="K19" t="str">
            <v/>
          </cell>
          <cell r="L19" t="str">
            <v/>
          </cell>
          <cell r="M19" t="str">
            <v/>
          </cell>
          <cell r="N19" t="str">
            <v/>
          </cell>
          <cell r="O19" t="str">
            <v/>
          </cell>
          <cell r="Q19" t="str">
            <v/>
          </cell>
          <cell r="R19" t="str">
            <v/>
          </cell>
        </row>
        <row r="20">
          <cell r="D20" t="str">
            <v/>
          </cell>
          <cell r="E20" t="str">
            <v/>
          </cell>
          <cell r="F20" t="str">
            <v/>
          </cell>
          <cell r="G20" t="str">
            <v/>
          </cell>
          <cell r="H20" t="str">
            <v/>
          </cell>
          <cell r="I20" t="str">
            <v/>
          </cell>
          <cell r="J20" t="str">
            <v/>
          </cell>
          <cell r="K20" t="str">
            <v/>
          </cell>
          <cell r="L20" t="str">
            <v/>
          </cell>
          <cell r="M20" t="str">
            <v/>
          </cell>
          <cell r="N20" t="str">
            <v/>
          </cell>
          <cell r="O20" t="str">
            <v/>
          </cell>
          <cell r="Q20" t="str">
            <v/>
          </cell>
          <cell r="R20" t="str">
            <v/>
          </cell>
        </row>
        <row r="21">
          <cell r="D21" t="str">
            <v/>
          </cell>
          <cell r="E21" t="str">
            <v/>
          </cell>
          <cell r="F21" t="str">
            <v/>
          </cell>
          <cell r="G21" t="str">
            <v/>
          </cell>
          <cell r="H21" t="str">
            <v/>
          </cell>
          <cell r="I21" t="str">
            <v/>
          </cell>
          <cell r="J21" t="str">
            <v/>
          </cell>
          <cell r="K21" t="str">
            <v/>
          </cell>
          <cell r="L21" t="str">
            <v/>
          </cell>
          <cell r="M21" t="str">
            <v/>
          </cell>
          <cell r="N21" t="str">
            <v/>
          </cell>
          <cell r="O21" t="str">
            <v/>
          </cell>
          <cell r="Q21" t="str">
            <v/>
          </cell>
          <cell r="R21" t="str">
            <v/>
          </cell>
        </row>
        <row r="22">
          <cell r="D22" t="str">
            <v/>
          </cell>
          <cell r="E22" t="str">
            <v/>
          </cell>
          <cell r="F22" t="str">
            <v/>
          </cell>
          <cell r="G22" t="str">
            <v/>
          </cell>
          <cell r="H22" t="str">
            <v/>
          </cell>
          <cell r="I22" t="str">
            <v/>
          </cell>
          <cell r="J22" t="str">
            <v/>
          </cell>
          <cell r="K22" t="str">
            <v/>
          </cell>
          <cell r="L22" t="str">
            <v/>
          </cell>
          <cell r="M22" t="str">
            <v/>
          </cell>
          <cell r="N22" t="str">
            <v/>
          </cell>
          <cell r="O22" t="str">
            <v/>
          </cell>
          <cell r="Q22" t="str">
            <v/>
          </cell>
          <cell r="R22" t="str">
            <v/>
          </cell>
        </row>
        <row r="23">
          <cell r="D23" t="str">
            <v/>
          </cell>
          <cell r="E23" t="str">
            <v/>
          </cell>
          <cell r="F23" t="str">
            <v/>
          </cell>
          <cell r="G23" t="str">
            <v/>
          </cell>
          <cell r="H23" t="str">
            <v/>
          </cell>
          <cell r="I23" t="str">
            <v/>
          </cell>
          <cell r="J23" t="str">
            <v/>
          </cell>
          <cell r="K23" t="str">
            <v/>
          </cell>
          <cell r="L23" t="str">
            <v/>
          </cell>
          <cell r="M23" t="str">
            <v/>
          </cell>
          <cell r="N23" t="str">
            <v/>
          </cell>
          <cell r="O23" t="str">
            <v/>
          </cell>
          <cell r="Q23" t="str">
            <v/>
          </cell>
          <cell r="R23" t="str">
            <v/>
          </cell>
        </row>
        <row r="24">
          <cell r="D24">
            <v>621582870.53999996</v>
          </cell>
          <cell r="E24">
            <v>617025293.54999995</v>
          </cell>
          <cell r="F24">
            <v>4557576.99</v>
          </cell>
          <cell r="G24">
            <v>308363.34000000003</v>
          </cell>
          <cell r="H24" t="str">
            <v/>
          </cell>
          <cell r="I24">
            <v>308363.34000000003</v>
          </cell>
          <cell r="J24">
            <v>11765.99</v>
          </cell>
          <cell r="K24">
            <v>10104.379999999999</v>
          </cell>
          <cell r="L24">
            <v>1661.61</v>
          </cell>
          <cell r="M24" t="str">
            <v/>
          </cell>
          <cell r="N24" t="str">
            <v/>
          </cell>
          <cell r="O24" t="str">
            <v/>
          </cell>
          <cell r="Q24">
            <v>338230187.10000002</v>
          </cell>
          <cell r="R24">
            <v>160838.42000000001</v>
          </cell>
        </row>
        <row r="25">
          <cell r="D25" t="str">
            <v/>
          </cell>
          <cell r="E25" t="str">
            <v/>
          </cell>
          <cell r="F25" t="str">
            <v/>
          </cell>
          <cell r="G25" t="str">
            <v/>
          </cell>
          <cell r="H25" t="str">
            <v/>
          </cell>
          <cell r="I25" t="str">
            <v/>
          </cell>
          <cell r="J25" t="str">
            <v/>
          </cell>
          <cell r="K25" t="str">
            <v/>
          </cell>
          <cell r="L25" t="str">
            <v/>
          </cell>
          <cell r="M25" t="str">
            <v/>
          </cell>
          <cell r="N25" t="str">
            <v/>
          </cell>
          <cell r="O25" t="str">
            <v/>
          </cell>
          <cell r="Q25" t="str">
            <v/>
          </cell>
          <cell r="R25" t="str">
            <v/>
          </cell>
        </row>
        <row r="26">
          <cell r="D26" t="str">
            <v/>
          </cell>
          <cell r="E26" t="str">
            <v/>
          </cell>
          <cell r="F26" t="str">
            <v/>
          </cell>
          <cell r="G26" t="str">
            <v/>
          </cell>
          <cell r="H26" t="str">
            <v/>
          </cell>
          <cell r="I26" t="str">
            <v/>
          </cell>
          <cell r="J26" t="str">
            <v/>
          </cell>
          <cell r="K26" t="str">
            <v/>
          </cell>
          <cell r="L26" t="str">
            <v/>
          </cell>
          <cell r="M26" t="str">
            <v/>
          </cell>
          <cell r="N26" t="str">
            <v/>
          </cell>
          <cell r="O26" t="str">
            <v/>
          </cell>
          <cell r="Q26" t="str">
            <v/>
          </cell>
          <cell r="R26" t="str">
            <v/>
          </cell>
        </row>
        <row r="27">
          <cell r="D27" t="str">
            <v/>
          </cell>
          <cell r="E27" t="str">
            <v/>
          </cell>
          <cell r="F27" t="str">
            <v/>
          </cell>
          <cell r="G27" t="str">
            <v/>
          </cell>
          <cell r="H27" t="str">
            <v/>
          </cell>
          <cell r="I27" t="str">
            <v/>
          </cell>
          <cell r="J27" t="str">
            <v/>
          </cell>
          <cell r="K27" t="str">
            <v/>
          </cell>
          <cell r="L27" t="str">
            <v/>
          </cell>
          <cell r="M27" t="str">
            <v/>
          </cell>
          <cell r="N27" t="str">
            <v/>
          </cell>
          <cell r="O27" t="str">
            <v/>
          </cell>
          <cell r="Q27" t="str">
            <v/>
          </cell>
          <cell r="R27" t="str">
            <v/>
          </cell>
        </row>
        <row r="28">
          <cell r="D28" t="str">
            <v/>
          </cell>
          <cell r="E28" t="str">
            <v/>
          </cell>
          <cell r="F28" t="str">
            <v/>
          </cell>
          <cell r="G28" t="str">
            <v/>
          </cell>
          <cell r="H28" t="str">
            <v/>
          </cell>
          <cell r="I28" t="str">
            <v/>
          </cell>
          <cell r="J28" t="str">
            <v/>
          </cell>
          <cell r="K28" t="str">
            <v/>
          </cell>
          <cell r="L28" t="str">
            <v/>
          </cell>
          <cell r="M28" t="str">
            <v/>
          </cell>
          <cell r="N28" t="str">
            <v/>
          </cell>
          <cell r="O28" t="str">
            <v/>
          </cell>
          <cell r="Q28" t="str">
            <v/>
          </cell>
          <cell r="R28" t="str">
            <v/>
          </cell>
        </row>
        <row r="29">
          <cell r="D29" t="str">
            <v/>
          </cell>
          <cell r="E29" t="str">
            <v/>
          </cell>
          <cell r="F29" t="str">
            <v/>
          </cell>
          <cell r="G29" t="str">
            <v/>
          </cell>
          <cell r="H29" t="str">
            <v/>
          </cell>
          <cell r="I29" t="str">
            <v/>
          </cell>
          <cell r="J29" t="str">
            <v/>
          </cell>
          <cell r="K29" t="str">
            <v/>
          </cell>
          <cell r="L29" t="str">
            <v/>
          </cell>
          <cell r="M29" t="str">
            <v/>
          </cell>
          <cell r="N29" t="str">
            <v/>
          </cell>
          <cell r="O29" t="str">
            <v/>
          </cell>
          <cell r="Q29" t="str">
            <v/>
          </cell>
          <cell r="R29" t="str">
            <v/>
          </cell>
        </row>
        <row r="30">
          <cell r="D30">
            <v>621582870.53999996</v>
          </cell>
          <cell r="E30">
            <v>617025293.54999995</v>
          </cell>
          <cell r="F30">
            <v>4557576.99</v>
          </cell>
          <cell r="G30">
            <v>308363.34000000003</v>
          </cell>
          <cell r="H30" t="str">
            <v/>
          </cell>
          <cell r="I30">
            <v>308363.34000000003</v>
          </cell>
          <cell r="J30">
            <v>11765.99</v>
          </cell>
          <cell r="K30">
            <v>10104.379999999999</v>
          </cell>
          <cell r="L30">
            <v>1661.61</v>
          </cell>
          <cell r="M30" t="str">
            <v/>
          </cell>
          <cell r="N30" t="str">
            <v/>
          </cell>
          <cell r="O30" t="str">
            <v/>
          </cell>
          <cell r="Q30">
            <v>338230187.10000002</v>
          </cell>
          <cell r="R30">
            <v>160838.42000000001</v>
          </cell>
        </row>
        <row r="31">
          <cell r="D31">
            <v>20780026649.939999</v>
          </cell>
          <cell r="E31">
            <v>20310813278.509998</v>
          </cell>
          <cell r="F31">
            <v>469005355.45999998</v>
          </cell>
          <cell r="G31">
            <v>136338936.21000001</v>
          </cell>
          <cell r="H31" t="str">
            <v/>
          </cell>
          <cell r="I31">
            <v>127885013.84999999</v>
          </cell>
          <cell r="J31">
            <v>-16121615.93</v>
          </cell>
          <cell r="K31">
            <v>-565833.15</v>
          </cell>
          <cell r="L31">
            <v>-15555762.939999999</v>
          </cell>
          <cell r="M31">
            <v>-6901761.4400000004</v>
          </cell>
          <cell r="N31" t="str">
            <v/>
          </cell>
          <cell r="O31">
            <v>-6855350.9299999997</v>
          </cell>
          <cell r="Q31">
            <v>18702371491.869999</v>
          </cell>
          <cell r="R31">
            <v>129028211.16</v>
          </cell>
        </row>
      </sheetData>
      <sheetData sheetId="42">
        <row r="7">
          <cell r="D7" t="str">
            <v/>
          </cell>
          <cell r="E7">
            <v>799704312.72000003</v>
          </cell>
          <cell r="F7">
            <v>2013488000</v>
          </cell>
          <cell r="G7">
            <v>16238383915.809999</v>
          </cell>
          <cell r="H7" t="str">
            <v/>
          </cell>
          <cell r="I7">
            <v>19051576228.529999</v>
          </cell>
        </row>
        <row r="8">
          <cell r="D8" t="str">
            <v/>
          </cell>
          <cell r="E8" t="str">
            <v/>
          </cell>
          <cell r="F8" t="str">
            <v/>
          </cell>
          <cell r="G8" t="str">
            <v/>
          </cell>
          <cell r="H8" t="str">
            <v/>
          </cell>
          <cell r="I8" t="str">
            <v/>
          </cell>
        </row>
        <row r="9">
          <cell r="D9" t="str">
            <v/>
          </cell>
          <cell r="E9">
            <v>799704312.72000003</v>
          </cell>
          <cell r="F9">
            <v>2013488000</v>
          </cell>
          <cell r="G9">
            <v>16238383915.809999</v>
          </cell>
          <cell r="H9" t="str">
            <v/>
          </cell>
          <cell r="I9">
            <v>19051576228.529999</v>
          </cell>
        </row>
      </sheetData>
      <sheetData sheetId="43"/>
      <sheetData sheetId="44"/>
      <sheetData sheetId="45">
        <row r="8">
          <cell r="D8" t="str">
            <v/>
          </cell>
          <cell r="E8" t="str">
            <v/>
          </cell>
          <cell r="F8" t="str">
            <v/>
          </cell>
          <cell r="G8" t="str">
            <v/>
          </cell>
          <cell r="H8" t="str">
            <v/>
          </cell>
          <cell r="I8" t="str">
            <v/>
          </cell>
          <cell r="J8" t="str">
            <v/>
          </cell>
          <cell r="K8" t="str">
            <v/>
          </cell>
        </row>
        <row r="9">
          <cell r="D9">
            <v>16042853.310000001</v>
          </cell>
          <cell r="E9">
            <v>34305703.539999999</v>
          </cell>
          <cell r="F9">
            <v>34305703.539999999</v>
          </cell>
          <cell r="G9">
            <v>34305703.539999999</v>
          </cell>
          <cell r="H9">
            <v>-27188.720000000001</v>
          </cell>
          <cell r="I9">
            <v>-761032.01</v>
          </cell>
          <cell r="J9">
            <v>49482414.259999998</v>
          </cell>
          <cell r="K9">
            <v>33504608.280000001</v>
          </cell>
        </row>
        <row r="10">
          <cell r="D10" t="str">
            <v/>
          </cell>
          <cell r="E10" t="str">
            <v/>
          </cell>
          <cell r="F10" t="str">
            <v/>
          </cell>
          <cell r="G10" t="str">
            <v/>
          </cell>
          <cell r="H10" t="str">
            <v/>
          </cell>
          <cell r="I10" t="str">
            <v/>
          </cell>
          <cell r="J10" t="str">
            <v/>
          </cell>
          <cell r="K10" t="str">
            <v/>
          </cell>
        </row>
        <row r="11">
          <cell r="D11" t="str">
            <v/>
          </cell>
          <cell r="E11" t="str">
            <v/>
          </cell>
          <cell r="F11" t="str">
            <v/>
          </cell>
          <cell r="G11" t="str">
            <v/>
          </cell>
          <cell r="H11" t="str">
            <v/>
          </cell>
          <cell r="I11" t="str">
            <v/>
          </cell>
          <cell r="J11" t="str">
            <v/>
          </cell>
          <cell r="K11" t="str">
            <v/>
          </cell>
        </row>
        <row r="12">
          <cell r="D12" t="str">
            <v/>
          </cell>
          <cell r="E12" t="str">
            <v/>
          </cell>
          <cell r="F12" t="str">
            <v/>
          </cell>
          <cell r="G12" t="str">
            <v/>
          </cell>
          <cell r="H12" t="str">
            <v/>
          </cell>
          <cell r="I12" t="str">
            <v/>
          </cell>
          <cell r="J12" t="str">
            <v/>
          </cell>
          <cell r="K12" t="str">
            <v/>
          </cell>
        </row>
        <row r="13">
          <cell r="D13" t="str">
            <v/>
          </cell>
          <cell r="E13" t="str">
            <v/>
          </cell>
          <cell r="F13" t="str">
            <v/>
          </cell>
          <cell r="G13" t="str">
            <v/>
          </cell>
          <cell r="H13" t="str">
            <v/>
          </cell>
          <cell r="I13" t="str">
            <v/>
          </cell>
          <cell r="J13" t="str">
            <v/>
          </cell>
          <cell r="K13" t="str">
            <v/>
          </cell>
        </row>
        <row r="14">
          <cell r="D14" t="str">
            <v/>
          </cell>
          <cell r="E14" t="str">
            <v/>
          </cell>
          <cell r="F14" t="str">
            <v/>
          </cell>
          <cell r="G14" t="str">
            <v/>
          </cell>
          <cell r="H14" t="str">
            <v/>
          </cell>
          <cell r="I14" t="str">
            <v/>
          </cell>
          <cell r="J14" t="str">
            <v/>
          </cell>
          <cell r="K14" t="str">
            <v/>
          </cell>
        </row>
        <row r="15">
          <cell r="D15">
            <v>16042853.310000001</v>
          </cell>
          <cell r="E15">
            <v>34305703.539999999</v>
          </cell>
          <cell r="F15">
            <v>34305703.539999999</v>
          </cell>
          <cell r="G15">
            <v>34305703.539999999</v>
          </cell>
          <cell r="H15">
            <v>-27188.720000000001</v>
          </cell>
          <cell r="I15">
            <v>-761032.01</v>
          </cell>
          <cell r="J15">
            <v>49482414.259999998</v>
          </cell>
          <cell r="K15">
            <v>33504608.280000001</v>
          </cell>
        </row>
        <row r="16">
          <cell r="D16" t="str">
            <v/>
          </cell>
          <cell r="E16" t="str">
            <v/>
          </cell>
          <cell r="F16" t="str">
            <v/>
          </cell>
          <cell r="G16" t="str">
            <v/>
          </cell>
          <cell r="H16" t="str">
            <v/>
          </cell>
          <cell r="I16" t="str">
            <v/>
          </cell>
          <cell r="J16" t="str">
            <v/>
          </cell>
          <cell r="K16" t="str">
            <v/>
          </cell>
        </row>
        <row r="17">
          <cell r="D17">
            <v>92790.3</v>
          </cell>
          <cell r="E17">
            <v>79918.820000000007</v>
          </cell>
          <cell r="F17">
            <v>79918.820000000007</v>
          </cell>
          <cell r="G17">
            <v>79918.820000000007</v>
          </cell>
          <cell r="H17">
            <v>23.51</v>
          </cell>
          <cell r="I17" t="str">
            <v/>
          </cell>
          <cell r="J17">
            <v>172709.12</v>
          </cell>
          <cell r="K17">
            <v>79918.820000000007</v>
          </cell>
        </row>
        <row r="18">
          <cell r="D18">
            <v>16135643.609999999</v>
          </cell>
          <cell r="E18">
            <v>34385622.359999999</v>
          </cell>
          <cell r="F18">
            <v>34385622.359999999</v>
          </cell>
          <cell r="G18">
            <v>34385622.359999999</v>
          </cell>
          <cell r="H18">
            <v>-27165.21</v>
          </cell>
          <cell r="I18">
            <v>-761032.01</v>
          </cell>
          <cell r="J18">
            <v>49655123.380000003</v>
          </cell>
          <cell r="K18">
            <v>33584527.100000001</v>
          </cell>
        </row>
      </sheetData>
      <sheetData sheetId="46"/>
      <sheetData sheetId="47">
        <row r="10">
          <cell r="D10">
            <v>1219862980.3800001</v>
          </cell>
          <cell r="E10">
            <v>1219862980.3800001</v>
          </cell>
          <cell r="F10" t="str">
            <v/>
          </cell>
          <cell r="G10" t="str">
            <v/>
          </cell>
          <cell r="H10" t="str">
            <v/>
          </cell>
          <cell r="I10" t="str">
            <v/>
          </cell>
          <cell r="J10" t="str">
            <v/>
          </cell>
          <cell r="K10" t="str">
            <v/>
          </cell>
          <cell r="L10" t="str">
            <v/>
          </cell>
          <cell r="M10" t="str">
            <v/>
          </cell>
          <cell r="N10" t="str">
            <v/>
          </cell>
          <cell r="O10" t="str">
            <v/>
          </cell>
        </row>
        <row r="11">
          <cell r="D11">
            <v>18938580799.02</v>
          </cell>
          <cell r="E11">
            <v>18898726489.259998</v>
          </cell>
          <cell r="F11">
            <v>39854309.759999998</v>
          </cell>
          <cell r="G11">
            <v>136030572.87</v>
          </cell>
          <cell r="H11">
            <v>87091686.310000002</v>
          </cell>
          <cell r="I11">
            <v>19896252.18</v>
          </cell>
          <cell r="J11">
            <v>10424063.390000001</v>
          </cell>
          <cell r="K11">
            <v>14740254.09</v>
          </cell>
          <cell r="L11">
            <v>2593856.38</v>
          </cell>
          <cell r="M11">
            <v>206763.95</v>
          </cell>
          <cell r="N11">
            <v>1077696.57</v>
          </cell>
          <cell r="O11">
            <v>136030572.87</v>
          </cell>
        </row>
        <row r="12">
          <cell r="D12" t="str">
            <v/>
          </cell>
          <cell r="E12" t="str">
            <v/>
          </cell>
          <cell r="F12" t="str">
            <v/>
          </cell>
          <cell r="G12" t="str">
            <v/>
          </cell>
          <cell r="H12" t="str">
            <v/>
          </cell>
          <cell r="I12" t="str">
            <v/>
          </cell>
          <cell r="J12" t="str">
            <v/>
          </cell>
          <cell r="K12" t="str">
            <v/>
          </cell>
          <cell r="L12" t="str">
            <v/>
          </cell>
          <cell r="M12" t="str">
            <v/>
          </cell>
          <cell r="N12" t="str">
            <v/>
          </cell>
          <cell r="O12" t="str">
            <v/>
          </cell>
        </row>
        <row r="13">
          <cell r="D13" t="str">
            <v/>
          </cell>
          <cell r="E13" t="str">
            <v/>
          </cell>
          <cell r="F13" t="str">
            <v/>
          </cell>
          <cell r="G13" t="str">
            <v/>
          </cell>
          <cell r="H13" t="str">
            <v/>
          </cell>
          <cell r="I13" t="str">
            <v/>
          </cell>
          <cell r="J13" t="str">
            <v/>
          </cell>
          <cell r="K13" t="str">
            <v/>
          </cell>
          <cell r="L13" t="str">
            <v/>
          </cell>
          <cell r="M13" t="str">
            <v/>
          </cell>
          <cell r="N13" t="str">
            <v/>
          </cell>
          <cell r="O13" t="str">
            <v/>
          </cell>
        </row>
        <row r="14">
          <cell r="D14">
            <v>261759901.05000001</v>
          </cell>
          <cell r="E14">
            <v>261759901.05000001</v>
          </cell>
          <cell r="F14" t="str">
            <v/>
          </cell>
          <cell r="G14" t="str">
            <v/>
          </cell>
          <cell r="H14" t="str">
            <v/>
          </cell>
          <cell r="I14" t="str">
            <v/>
          </cell>
          <cell r="J14" t="str">
            <v/>
          </cell>
          <cell r="K14" t="str">
            <v/>
          </cell>
          <cell r="L14" t="str">
            <v/>
          </cell>
          <cell r="M14" t="str">
            <v/>
          </cell>
          <cell r="N14" t="str">
            <v/>
          </cell>
          <cell r="O14" t="str">
            <v/>
          </cell>
        </row>
        <row r="15">
          <cell r="D15">
            <v>102558753.78</v>
          </cell>
          <cell r="E15">
            <v>102558753.78</v>
          </cell>
          <cell r="F15" t="str">
            <v/>
          </cell>
          <cell r="G15" t="str">
            <v/>
          </cell>
          <cell r="H15" t="str">
            <v/>
          </cell>
          <cell r="I15" t="str">
            <v/>
          </cell>
          <cell r="J15" t="str">
            <v/>
          </cell>
          <cell r="K15" t="str">
            <v/>
          </cell>
          <cell r="L15" t="str">
            <v/>
          </cell>
          <cell r="M15" t="str">
            <v/>
          </cell>
          <cell r="N15" t="str">
            <v/>
          </cell>
          <cell r="O15" t="str">
            <v/>
          </cell>
        </row>
        <row r="16">
          <cell r="D16">
            <v>12995070.890000001</v>
          </cell>
          <cell r="E16">
            <v>12995070.890000001</v>
          </cell>
          <cell r="F16" t="str">
            <v/>
          </cell>
          <cell r="G16">
            <v>3713335.51</v>
          </cell>
          <cell r="H16">
            <v>299475.27</v>
          </cell>
          <cell r="I16" t="str">
            <v/>
          </cell>
          <cell r="J16" t="str">
            <v/>
          </cell>
          <cell r="K16">
            <v>3413860.24</v>
          </cell>
          <cell r="L16" t="str">
            <v/>
          </cell>
          <cell r="M16" t="str">
            <v/>
          </cell>
          <cell r="N16" t="str">
            <v/>
          </cell>
          <cell r="O16">
            <v>3713335.51</v>
          </cell>
        </row>
        <row r="17">
          <cell r="D17">
            <v>12995070.890000001</v>
          </cell>
          <cell r="E17">
            <v>12995070.890000001</v>
          </cell>
          <cell r="F17" t="str">
            <v/>
          </cell>
          <cell r="G17">
            <v>3713335.51</v>
          </cell>
          <cell r="H17">
            <v>299475.27</v>
          </cell>
          <cell r="I17" t="str">
            <v/>
          </cell>
          <cell r="J17" t="str">
            <v/>
          </cell>
          <cell r="K17">
            <v>3413860.24</v>
          </cell>
          <cell r="L17" t="str">
            <v/>
          </cell>
          <cell r="M17" t="str">
            <v/>
          </cell>
          <cell r="N17" t="str">
            <v/>
          </cell>
          <cell r="O17">
            <v>3713335.51</v>
          </cell>
        </row>
        <row r="18">
          <cell r="D18">
            <v>18561267073.299999</v>
          </cell>
          <cell r="E18">
            <v>18521412763.540001</v>
          </cell>
          <cell r="F18">
            <v>39854309.759999998</v>
          </cell>
          <cell r="G18">
            <v>132317237.36</v>
          </cell>
          <cell r="H18">
            <v>86792211.040000007</v>
          </cell>
          <cell r="I18">
            <v>19896252.18</v>
          </cell>
          <cell r="J18">
            <v>10424063.390000001</v>
          </cell>
          <cell r="K18">
            <v>11326393.85</v>
          </cell>
          <cell r="L18">
            <v>2593856.38</v>
          </cell>
          <cell r="M18">
            <v>206763.95</v>
          </cell>
          <cell r="N18">
            <v>1077696.57</v>
          </cell>
          <cell r="O18">
            <v>132317237.36</v>
          </cell>
        </row>
        <row r="19">
          <cell r="D19" t="str">
            <v/>
          </cell>
          <cell r="E19" t="str">
            <v/>
          </cell>
          <cell r="F19" t="str">
            <v/>
          </cell>
          <cell r="G19" t="str">
            <v/>
          </cell>
          <cell r="H19" t="str">
            <v/>
          </cell>
          <cell r="I19" t="str">
            <v/>
          </cell>
          <cell r="J19" t="str">
            <v/>
          </cell>
          <cell r="K19" t="str">
            <v/>
          </cell>
          <cell r="L19" t="str">
            <v/>
          </cell>
          <cell r="M19" t="str">
            <v/>
          </cell>
          <cell r="N19" t="str">
            <v/>
          </cell>
          <cell r="O19" t="str">
            <v/>
          </cell>
        </row>
        <row r="20">
          <cell r="D20" t="str">
            <v/>
          </cell>
          <cell r="E20" t="str">
            <v/>
          </cell>
          <cell r="F20" t="str">
            <v/>
          </cell>
          <cell r="G20" t="str">
            <v/>
          </cell>
          <cell r="H20" t="str">
            <v/>
          </cell>
          <cell r="I20" t="str">
            <v/>
          </cell>
          <cell r="J20" t="str">
            <v/>
          </cell>
          <cell r="K20" t="str">
            <v/>
          </cell>
          <cell r="L20" t="str">
            <v/>
          </cell>
          <cell r="M20" t="str">
            <v/>
          </cell>
          <cell r="N20" t="str">
            <v/>
          </cell>
          <cell r="O20" t="str">
            <v/>
          </cell>
        </row>
        <row r="21">
          <cell r="D21" t="str">
            <v/>
          </cell>
          <cell r="E21" t="str">
            <v/>
          </cell>
          <cell r="F21" t="str">
            <v/>
          </cell>
          <cell r="G21" t="str">
            <v/>
          </cell>
          <cell r="H21" t="str">
            <v/>
          </cell>
          <cell r="I21" t="str">
            <v/>
          </cell>
          <cell r="J21" t="str">
            <v/>
          </cell>
          <cell r="K21" t="str">
            <v/>
          </cell>
          <cell r="L21" t="str">
            <v/>
          </cell>
          <cell r="M21" t="str">
            <v/>
          </cell>
          <cell r="N21" t="str">
            <v/>
          </cell>
          <cell r="O21" t="str">
            <v/>
          </cell>
        </row>
        <row r="22">
          <cell r="D22" t="str">
            <v/>
          </cell>
          <cell r="E22" t="str">
            <v/>
          </cell>
          <cell r="F22" t="str">
            <v/>
          </cell>
          <cell r="G22" t="str">
            <v/>
          </cell>
          <cell r="H22" t="str">
            <v/>
          </cell>
          <cell r="I22" t="str">
            <v/>
          </cell>
          <cell r="J22" t="str">
            <v/>
          </cell>
          <cell r="K22" t="str">
            <v/>
          </cell>
          <cell r="L22" t="str">
            <v/>
          </cell>
          <cell r="M22" t="str">
            <v/>
          </cell>
          <cell r="N22" t="str">
            <v/>
          </cell>
          <cell r="O22" t="str">
            <v/>
          </cell>
        </row>
        <row r="23">
          <cell r="D23" t="str">
            <v/>
          </cell>
          <cell r="E23" t="str">
            <v/>
          </cell>
          <cell r="F23" t="str">
            <v/>
          </cell>
          <cell r="G23" t="str">
            <v/>
          </cell>
          <cell r="H23" t="str">
            <v/>
          </cell>
          <cell r="I23" t="str">
            <v/>
          </cell>
          <cell r="J23" t="str">
            <v/>
          </cell>
          <cell r="K23" t="str">
            <v/>
          </cell>
          <cell r="L23" t="str">
            <v/>
          </cell>
          <cell r="M23" t="str">
            <v/>
          </cell>
          <cell r="N23" t="str">
            <v/>
          </cell>
          <cell r="O23" t="str">
            <v/>
          </cell>
        </row>
        <row r="24">
          <cell r="D24" t="str">
            <v/>
          </cell>
          <cell r="E24" t="str">
            <v/>
          </cell>
          <cell r="F24" t="str">
            <v/>
          </cell>
          <cell r="G24" t="str">
            <v/>
          </cell>
          <cell r="H24" t="str">
            <v/>
          </cell>
          <cell r="I24" t="str">
            <v/>
          </cell>
          <cell r="J24" t="str">
            <v/>
          </cell>
          <cell r="K24" t="str">
            <v/>
          </cell>
          <cell r="L24" t="str">
            <v/>
          </cell>
          <cell r="M24" t="str">
            <v/>
          </cell>
          <cell r="N24" t="str">
            <v/>
          </cell>
          <cell r="O24" t="str">
            <v/>
          </cell>
        </row>
        <row r="25">
          <cell r="D25">
            <v>621582870.53999996</v>
          </cell>
          <cell r="G25">
            <v>308363.34000000003</v>
          </cell>
          <cell r="O25">
            <v>308363.34000000003</v>
          </cell>
        </row>
        <row r="26">
          <cell r="D26" t="str">
            <v/>
          </cell>
          <cell r="G26" t="str">
            <v/>
          </cell>
          <cell r="O26" t="str">
            <v/>
          </cell>
        </row>
        <row r="27">
          <cell r="D27" t="str">
            <v/>
          </cell>
          <cell r="G27" t="str">
            <v/>
          </cell>
          <cell r="O27" t="str">
            <v/>
          </cell>
        </row>
        <row r="28">
          <cell r="D28" t="str">
            <v/>
          </cell>
          <cell r="G28" t="str">
            <v/>
          </cell>
          <cell r="O28" t="str">
            <v/>
          </cell>
        </row>
        <row r="29">
          <cell r="D29" t="str">
            <v/>
          </cell>
          <cell r="G29" t="str">
            <v/>
          </cell>
          <cell r="O29" t="str">
            <v/>
          </cell>
        </row>
        <row r="30">
          <cell r="D30" t="str">
            <v/>
          </cell>
          <cell r="G30" t="str">
            <v/>
          </cell>
          <cell r="O30" t="str">
            <v/>
          </cell>
        </row>
        <row r="31">
          <cell r="D31">
            <v>621582870.53999996</v>
          </cell>
          <cell r="G31">
            <v>308363.34000000003</v>
          </cell>
          <cell r="O31">
            <v>308363.34000000003</v>
          </cell>
        </row>
        <row r="32">
          <cell r="D32">
            <v>20780026649.939999</v>
          </cell>
          <cell r="E32">
            <v>20118589469.639999</v>
          </cell>
          <cell r="F32">
            <v>39854309.759999998</v>
          </cell>
          <cell r="G32">
            <v>136338936.21000001</v>
          </cell>
          <cell r="H32">
            <v>87091686.310000002</v>
          </cell>
          <cell r="I32">
            <v>19896252.18</v>
          </cell>
          <cell r="J32">
            <v>10424063.390000001</v>
          </cell>
          <cell r="K32">
            <v>14740254.09</v>
          </cell>
          <cell r="L32">
            <v>2593856.38</v>
          </cell>
          <cell r="M32">
            <v>206763.95</v>
          </cell>
          <cell r="N32">
            <v>1077696.57</v>
          </cell>
          <cell r="O32">
            <v>136338936.21000001</v>
          </cell>
        </row>
      </sheetData>
      <sheetData sheetId="48">
        <row r="10">
          <cell r="D10">
            <v>20294474352.27</v>
          </cell>
          <cell r="E10">
            <v>136030572.87</v>
          </cell>
          <cell r="F10">
            <v>136030572.87</v>
          </cell>
          <cell r="G10">
            <v>20294474352.27</v>
          </cell>
          <cell r="H10">
            <v>-23066028.91</v>
          </cell>
        </row>
        <row r="11">
          <cell r="D11">
            <v>20126496874.360001</v>
          </cell>
          <cell r="E11">
            <v>132416750.27</v>
          </cell>
          <cell r="F11">
            <v>132416750.27</v>
          </cell>
          <cell r="G11">
            <v>20126496874.360001</v>
          </cell>
          <cell r="H11">
            <v>-19621508.239999998</v>
          </cell>
        </row>
        <row r="12">
          <cell r="D12">
            <v>93259007.319999993</v>
          </cell>
          <cell r="G12">
            <v>93259007.319999993</v>
          </cell>
          <cell r="H12">
            <v>-22401.15</v>
          </cell>
        </row>
        <row r="13">
          <cell r="D13">
            <v>34651140.079999998</v>
          </cell>
          <cell r="G13">
            <v>34651140.079999998</v>
          </cell>
          <cell r="H13">
            <v>-8087.33</v>
          </cell>
        </row>
        <row r="14">
          <cell r="D14">
            <v>28581462.350000001</v>
          </cell>
          <cell r="G14">
            <v>28581462.350000001</v>
          </cell>
          <cell r="H14">
            <v>-131.77000000000001</v>
          </cell>
        </row>
        <row r="15">
          <cell r="D15">
            <v>3413860.24</v>
          </cell>
          <cell r="E15">
            <v>3413860.24</v>
          </cell>
          <cell r="F15">
            <v>3413860.24</v>
          </cell>
          <cell r="G15">
            <v>3413860.24</v>
          </cell>
          <cell r="H15">
            <v>-3413860.24</v>
          </cell>
        </row>
        <row r="16">
          <cell r="D16">
            <v>8072007.9199999999</v>
          </cell>
          <cell r="E16">
            <v>199962.36</v>
          </cell>
          <cell r="F16">
            <v>199962.36</v>
          </cell>
          <cell r="G16">
            <v>8072007.9199999999</v>
          </cell>
          <cell r="H16">
            <v>-40.18</v>
          </cell>
        </row>
        <row r="17">
          <cell r="D17">
            <v>520259042.23000002</v>
          </cell>
          <cell r="E17">
            <v>308363.34000000003</v>
          </cell>
          <cell r="F17">
            <v>308363.34000000003</v>
          </cell>
          <cell r="I17">
            <v>11765.99</v>
          </cell>
        </row>
        <row r="18">
          <cell r="D18">
            <v>520259042.23000002</v>
          </cell>
          <cell r="E18">
            <v>308363.34000000003</v>
          </cell>
          <cell r="F18">
            <v>308363.34000000003</v>
          </cell>
          <cell r="I18">
            <v>11765.99</v>
          </cell>
        </row>
        <row r="24">
          <cell r="D24">
            <v>20814733394.5</v>
          </cell>
          <cell r="E24">
            <v>136338936.21000001</v>
          </cell>
          <cell r="F24">
            <v>136338936.21000001</v>
          </cell>
          <cell r="G24">
            <v>20294474352.27</v>
          </cell>
          <cell r="H24">
            <v>-23066028.91</v>
          </cell>
          <cell r="I24">
            <v>11765.99</v>
          </cell>
        </row>
      </sheetData>
      <sheetData sheetId="49">
        <row r="19">
          <cell r="D19">
            <v>12745324.07</v>
          </cell>
          <cell r="E19">
            <v>3411587.73</v>
          </cell>
          <cell r="F19">
            <v>3411587.73</v>
          </cell>
          <cell r="G19">
            <v>12745324.07</v>
          </cell>
          <cell r="H19">
            <v>-3587884.86</v>
          </cell>
        </row>
        <row r="20">
          <cell r="D20">
            <v>3481439.4</v>
          </cell>
          <cell r="G20">
            <v>3481439.4</v>
          </cell>
          <cell r="H20">
            <v>-210834.73</v>
          </cell>
        </row>
        <row r="21">
          <cell r="D21">
            <v>179895.15</v>
          </cell>
          <cell r="G21">
            <v>179895.15</v>
          </cell>
        </row>
        <row r="27">
          <cell r="D27">
            <v>16708406.4</v>
          </cell>
          <cell r="E27">
            <v>3713335.51</v>
          </cell>
          <cell r="F27">
            <v>3713335.51</v>
          </cell>
          <cell r="G27">
            <v>16708406.4</v>
          </cell>
          <cell r="H27">
            <v>-3798719.59</v>
          </cell>
        </row>
      </sheetData>
      <sheetData sheetId="50"/>
      <sheetData sheetId="51"/>
      <sheetData sheetId="52"/>
      <sheetData sheetId="53">
        <row r="7">
          <cell r="E7" t="str">
            <v xml:space="preserve">Achmea Bank applies netting policies and processes in accordance with IFRS and regulatory requirements. For on-balance sheet netting, Regulatory Reporting purposes, derivative exposures are netted where a legally enforceable ISDA agreement and related CSA arrangements are in place. Under IFRS, no netting is applied and derivative positions are therefore presented on a gross basis. </v>
          </cell>
        </row>
        <row r="8">
          <cell r="E8" t="str">
            <v>Achmea Bank’s collateral evaluation and management policies are designed to ensure that only high-quality, readily realisable collateral is accepted for credit risk mitigation.                                                                                                                                                                                                                                                                                Real estate is valued at inception and periodically revalued according to market conditions and regulatory requirements. For residential mortgages, the value of the underlying property is determined using independent appraisals or validated automated valuation models. The bank monitors collateral values on an ongoing basis and applies conservative haircuts to account for potential market volatility. Collateral management processes include regular reviews, documentation checks, and compliance with internal and external standards to ensure the enforceability and effectiveness of collateral in mitigating credit risk.                                                           For OTC-derivatives, Achmea Bank has an ISDA agreement in place for all financial counterparties. Only cash collateral is accepted, based on daily margining.</v>
          </cell>
        </row>
        <row r="9">
          <cell r="E9" t="str">
            <v xml:space="preserve">The main type of collateral taken by Achmea Bank to mitigate credit risk is residential real estate, which secures the majority of the bank’s mortgage portfolio. For a limited part of the portfolio, additional collateral such as pledged life insurance policies or savings accounts is accepted. In professional counterparty transactions, the bank may accept cash or high-quality government bonds as collateral, particularly in the context of derivatives and repo agreements. </v>
          </cell>
        </row>
        <row r="10">
          <cell r="E10" t="str">
            <v>Achmea Bank uses only NHG ((Dutch) National Mortgage Guarantee) for reducing capital requirements, the counterparty is the Dutch Central Government.</v>
          </cell>
        </row>
        <row r="11">
          <cell r="E11" t="str">
            <v>Achmea Bank actively monitors and manages concentrations of market and credit risk within its credit risk mitigation framework. The majority of collateral consists of Dutch residential real estate, which creates a concentration risk to the Dutch housing market. To mitigate this, the bank applies conservative loan-to-value limits and regularly reviews the geographic and segmental distribution of its mortgage portfolio. For professional counterparties and collateral received in the form of cash or government bonds, the bank ensures diversification by setting exposure limits per counterparty and asset class. The use of guarantees is also subject to concentration limits, particularly where the guarantor is a group entity. These measures help to ensure that the bank’s credit risk mitigation techniques do not introduce undue concentrations of risk.</v>
          </cell>
        </row>
      </sheetData>
      <sheetData sheetId="54">
        <row r="11">
          <cell r="D11">
            <v>1778430531.4000001</v>
          </cell>
          <cell r="E11">
            <v>18493008677.509998</v>
          </cell>
          <cell r="F11">
            <v>18480436464.259998</v>
          </cell>
          <cell r="G11">
            <v>12572213.25</v>
          </cell>
          <cell r="H11" t="str">
            <v/>
          </cell>
        </row>
        <row r="12">
          <cell r="D12" t="str">
            <v/>
          </cell>
          <cell r="E12" t="str">
            <v/>
          </cell>
          <cell r="F12" t="str">
            <v/>
          </cell>
          <cell r="G12" t="str">
            <v/>
          </cell>
          <cell r="H12" t="str">
            <v/>
          </cell>
        </row>
        <row r="13">
          <cell r="D13">
            <v>1778430531.4000001</v>
          </cell>
          <cell r="E13">
            <v>18493008677.509998</v>
          </cell>
          <cell r="F13">
            <v>18480436464.259998</v>
          </cell>
          <cell r="G13">
            <v>12572213.25</v>
          </cell>
          <cell r="H13" t="str">
            <v/>
          </cell>
        </row>
        <row r="14">
          <cell r="D14">
            <v>261438.69</v>
          </cell>
          <cell r="E14">
            <v>128867372.73999999</v>
          </cell>
          <cell r="F14">
            <v>128796116.88</v>
          </cell>
          <cell r="G14">
            <v>71255.86</v>
          </cell>
          <cell r="H14" t="str">
            <v/>
          </cell>
        </row>
        <row r="15">
          <cell r="D15">
            <v>261438.69</v>
          </cell>
          <cell r="E15">
            <v>128867372.73999999</v>
          </cell>
        </row>
      </sheetData>
      <sheetData sheetId="55">
        <row r="5">
          <cell r="E5" t="str">
            <v xml:space="preserve">Achmea Bank nominates the following external credit assessment institutions (ECAIs) for regulatory capital purposes: Standard &amp; Poor’s, Moody’s, Fitch Ratings, and DBRS.  There were no changes in the nominated ECAIs during the disclosure period. </v>
          </cell>
        </row>
        <row r="6">
          <cell r="E6" t="str">
            <v xml:space="preserve">The nominated ECAIs are used for the following exposure classes under the Standardised Approach: exposures to central governments or central banks, exposures to institutions, exposures to corporates and exposures to other items. </v>
          </cell>
        </row>
        <row r="7">
          <cell r="E7" t="str">
            <v>When an issue is rated, the external rating is used directly. If only the issuer is rated, this rating is used. In case where both ratings are unknown, we use the fallback option as required by the CRR.</v>
          </cell>
        </row>
        <row r="8">
          <cell r="E8" t="str">
            <v>Achmea Bank applies the standard association between credit quality steps and risk weights as published by the European Banking Authority (EBA), in accordance with the applicable CRR III framework.</v>
          </cell>
        </row>
      </sheetData>
      <sheetData sheetId="56">
        <row r="8">
          <cell r="D8">
            <v>1199545777.26</v>
          </cell>
          <cell r="E8" t="str">
            <v/>
          </cell>
          <cell r="F8">
            <v>2307393305.1799998</v>
          </cell>
          <cell r="G8">
            <v>2541387.41</v>
          </cell>
          <cell r="H8">
            <v>1574665.85</v>
          </cell>
          <cell r="I8">
            <v>6.9999999999999999E-4</v>
          </cell>
        </row>
        <row r="9">
          <cell r="D9" t="str">
            <v/>
          </cell>
          <cell r="E9" t="str">
            <v/>
          </cell>
          <cell r="F9" t="str">
            <v/>
          </cell>
          <cell r="G9" t="str">
            <v/>
          </cell>
          <cell r="H9" t="str">
            <v/>
          </cell>
          <cell r="I9" t="str">
            <v/>
          </cell>
        </row>
        <row r="10">
          <cell r="D10" t="str">
            <v/>
          </cell>
          <cell r="E10" t="str">
            <v/>
          </cell>
          <cell r="F10" t="str">
            <v/>
          </cell>
          <cell r="G10" t="str">
            <v/>
          </cell>
          <cell r="H10" t="str">
            <v/>
          </cell>
          <cell r="I10" t="str">
            <v/>
          </cell>
        </row>
        <row r="11">
          <cell r="D11" t="str">
            <v/>
          </cell>
          <cell r="E11" t="str">
            <v/>
          </cell>
          <cell r="F11" t="str">
            <v/>
          </cell>
          <cell r="G11" t="str">
            <v/>
          </cell>
          <cell r="H11" t="str">
            <v/>
          </cell>
          <cell r="I11" t="str">
            <v/>
          </cell>
        </row>
        <row r="12">
          <cell r="D12" t="str">
            <v/>
          </cell>
          <cell r="E12" t="str">
            <v/>
          </cell>
          <cell r="F12" t="str">
            <v/>
          </cell>
          <cell r="G12" t="str">
            <v/>
          </cell>
          <cell r="H12" t="str">
            <v/>
          </cell>
          <cell r="I12" t="str">
            <v/>
          </cell>
        </row>
        <row r="13">
          <cell r="D13" t="str">
            <v/>
          </cell>
          <cell r="E13" t="str">
            <v/>
          </cell>
          <cell r="F13" t="str">
            <v/>
          </cell>
          <cell r="G13" t="str">
            <v/>
          </cell>
          <cell r="H13" t="str">
            <v/>
          </cell>
          <cell r="I13" t="str">
            <v/>
          </cell>
        </row>
        <row r="14">
          <cell r="D14">
            <v>205984426.56999999</v>
          </cell>
          <cell r="E14" t="str">
            <v/>
          </cell>
          <cell r="F14">
            <v>205984426.56999999</v>
          </cell>
          <cell r="G14" t="str">
            <v/>
          </cell>
          <cell r="H14">
            <v>45314298.32</v>
          </cell>
          <cell r="I14">
            <v>0.22</v>
          </cell>
        </row>
        <row r="15">
          <cell r="D15" t="str">
            <v/>
          </cell>
          <cell r="E15" t="str">
            <v/>
          </cell>
          <cell r="F15" t="str">
            <v/>
          </cell>
          <cell r="G15" t="str">
            <v/>
          </cell>
          <cell r="H15" t="str">
            <v/>
          </cell>
          <cell r="I15" t="str">
            <v/>
          </cell>
        </row>
        <row r="16">
          <cell r="D16">
            <v>215450972.81999999</v>
          </cell>
          <cell r="E16" t="str">
            <v/>
          </cell>
          <cell r="F16">
            <v>215450972.81999999</v>
          </cell>
          <cell r="G16" t="str">
            <v/>
          </cell>
          <cell r="H16">
            <v>177416426.97</v>
          </cell>
          <cell r="I16">
            <v>0.82350000000000001</v>
          </cell>
        </row>
        <row r="17">
          <cell r="D17" t="str">
            <v/>
          </cell>
          <cell r="E17" t="str">
            <v/>
          </cell>
          <cell r="F17" t="str">
            <v/>
          </cell>
          <cell r="G17" t="str">
            <v/>
          </cell>
          <cell r="H17" t="str">
            <v/>
          </cell>
          <cell r="I17" t="str">
            <v/>
          </cell>
        </row>
        <row r="18">
          <cell r="D18" t="str">
            <v/>
          </cell>
          <cell r="E18" t="str">
            <v/>
          </cell>
          <cell r="F18" t="str">
            <v/>
          </cell>
          <cell r="G18" t="str">
            <v/>
          </cell>
          <cell r="H18" t="str">
            <v/>
          </cell>
          <cell r="I18" t="str">
            <v/>
          </cell>
        </row>
        <row r="19">
          <cell r="D19" t="str">
            <v/>
          </cell>
          <cell r="E19" t="str">
            <v/>
          </cell>
          <cell r="F19" t="str">
            <v/>
          </cell>
          <cell r="G19" t="str">
            <v/>
          </cell>
          <cell r="H19" t="str">
            <v/>
          </cell>
          <cell r="I19" t="str">
            <v/>
          </cell>
        </row>
        <row r="20">
          <cell r="D20" t="str">
            <v/>
          </cell>
          <cell r="E20" t="str">
            <v/>
          </cell>
          <cell r="F20" t="str">
            <v/>
          </cell>
          <cell r="G20" t="str">
            <v/>
          </cell>
          <cell r="H20" t="str">
            <v/>
          </cell>
          <cell r="I20" t="str">
            <v/>
          </cell>
        </row>
        <row r="21">
          <cell r="D21">
            <v>133837041.3</v>
          </cell>
          <cell r="E21">
            <v>120297255.03</v>
          </cell>
          <cell r="F21">
            <v>133804048.48</v>
          </cell>
          <cell r="G21">
            <v>48118902.009999998</v>
          </cell>
          <cell r="H21">
            <v>137698319.11000001</v>
          </cell>
          <cell r="I21">
            <v>0.75690000000000002</v>
          </cell>
        </row>
        <row r="22">
          <cell r="D22">
            <v>2142474772.2</v>
          </cell>
          <cell r="E22">
            <v>300320453.19999999</v>
          </cell>
          <cell r="F22">
            <v>1039335540.27</v>
          </cell>
          <cell r="G22">
            <v>117586793.87</v>
          </cell>
          <cell r="H22">
            <v>531425185.38</v>
          </cell>
          <cell r="I22">
            <v>0.45929999999999999</v>
          </cell>
        </row>
        <row r="23">
          <cell r="D23">
            <v>2038725445.1800001</v>
          </cell>
          <cell r="E23">
            <v>299506976.94</v>
          </cell>
          <cell r="F23">
            <v>935586213.25</v>
          </cell>
          <cell r="G23">
            <v>117261403.37</v>
          </cell>
          <cell r="H23">
            <v>425054722.77999997</v>
          </cell>
          <cell r="I23">
            <v>0.4037</v>
          </cell>
        </row>
        <row r="24">
          <cell r="D24">
            <v>79693089.109999999</v>
          </cell>
          <cell r="E24">
            <v>813476.26</v>
          </cell>
          <cell r="F24">
            <v>79693089.109999999</v>
          </cell>
          <cell r="G24">
            <v>325390.5</v>
          </cell>
          <cell r="H24">
            <v>75609937.799999997</v>
          </cell>
          <cell r="I24">
            <v>0.94489999999999996</v>
          </cell>
        </row>
        <row r="25">
          <cell r="D25">
            <v>8781935.9100000001</v>
          </cell>
          <cell r="E25" t="str">
            <v/>
          </cell>
          <cell r="F25">
            <v>8781935.9100000001</v>
          </cell>
          <cell r="G25" t="str">
            <v/>
          </cell>
          <cell r="H25">
            <v>7849071.79</v>
          </cell>
          <cell r="I25">
            <v>0.89380000000000004</v>
          </cell>
        </row>
        <row r="26">
          <cell r="D26">
            <v>15274302</v>
          </cell>
          <cell r="E26" t="str">
            <v/>
          </cell>
          <cell r="F26">
            <v>15274302</v>
          </cell>
          <cell r="G26" t="str">
            <v/>
          </cell>
          <cell r="H26">
            <v>22911453.010000002</v>
          </cell>
          <cell r="I26">
            <v>1.5</v>
          </cell>
        </row>
        <row r="27">
          <cell r="D27" t="str">
            <v/>
          </cell>
          <cell r="E27" t="str">
            <v/>
          </cell>
          <cell r="F27" t="str">
            <v/>
          </cell>
          <cell r="G27" t="str">
            <v/>
          </cell>
          <cell r="H27" t="str">
            <v/>
          </cell>
          <cell r="I27" t="str">
            <v/>
          </cell>
        </row>
        <row r="28">
          <cell r="D28">
            <v>37798053.710000001</v>
          </cell>
          <cell r="E28">
            <v>153529.4</v>
          </cell>
          <cell r="F28">
            <v>33089112.140000001</v>
          </cell>
          <cell r="G28">
            <v>61411.76</v>
          </cell>
          <cell r="H28">
            <v>39879594.729999997</v>
          </cell>
          <cell r="I28">
            <v>1.2030000000000001</v>
          </cell>
        </row>
        <row r="29">
          <cell r="D29" t="str">
            <v/>
          </cell>
          <cell r="E29" t="str">
            <v/>
          </cell>
          <cell r="F29" t="str">
            <v/>
          </cell>
          <cell r="G29" t="str">
            <v/>
          </cell>
          <cell r="H29" t="str">
            <v/>
          </cell>
          <cell r="I29" t="str">
            <v/>
          </cell>
        </row>
        <row r="30">
          <cell r="D30" t="str">
            <v/>
          </cell>
          <cell r="E30" t="str">
            <v/>
          </cell>
          <cell r="F30" t="str">
            <v/>
          </cell>
          <cell r="G30" t="str">
            <v/>
          </cell>
          <cell r="H30" t="str">
            <v/>
          </cell>
          <cell r="I30" t="str">
            <v/>
          </cell>
        </row>
        <row r="31">
          <cell r="D31">
            <v>5461395.6200000001</v>
          </cell>
          <cell r="E31" t="str">
            <v/>
          </cell>
          <cell r="F31">
            <v>5495034.0199999996</v>
          </cell>
          <cell r="G31" t="str">
            <v/>
          </cell>
          <cell r="H31">
            <v>2585465.0299999998</v>
          </cell>
          <cell r="I31">
            <v>0.47049999999999997</v>
          </cell>
        </row>
        <row r="32">
          <cell r="D32" t="str">
            <v/>
          </cell>
          <cell r="E32" t="str">
            <v/>
          </cell>
          <cell r="F32" t="str">
            <v/>
          </cell>
          <cell r="G32" t="str">
            <v/>
          </cell>
          <cell r="H32" t="str">
            <v/>
          </cell>
          <cell r="I32" t="str">
            <v/>
          </cell>
        </row>
        <row r="33">
          <cell r="D33">
            <v>3940552439.4699998</v>
          </cell>
          <cell r="E33">
            <v>420771237.62</v>
          </cell>
          <cell r="F33">
            <v>3940552439.4699998</v>
          </cell>
          <cell r="G33">
            <v>168308495.05000001</v>
          </cell>
          <cell r="H33">
            <v>935893955.40999997</v>
          </cell>
          <cell r="I33">
            <v>0.2278</v>
          </cell>
        </row>
      </sheetData>
      <sheetData sheetId="57">
        <row r="8">
          <cell r="D8">
            <v>2309304826.25</v>
          </cell>
          <cell r="E8" t="str">
            <v/>
          </cell>
          <cell r="F8" t="str">
            <v/>
          </cell>
          <cell r="G8" t="str">
            <v/>
          </cell>
          <cell r="H8" t="str">
            <v/>
          </cell>
          <cell r="I8" t="str">
            <v/>
          </cell>
          <cell r="J8" t="str">
            <v/>
          </cell>
          <cell r="K8" t="str">
            <v/>
          </cell>
          <cell r="L8" t="str">
            <v/>
          </cell>
          <cell r="M8" t="str">
            <v/>
          </cell>
          <cell r="N8" t="str">
            <v/>
          </cell>
          <cell r="O8" t="str">
            <v/>
          </cell>
          <cell r="P8" t="str">
            <v/>
          </cell>
          <cell r="Q8" t="str">
            <v/>
          </cell>
          <cell r="R8" t="str">
            <v/>
          </cell>
          <cell r="S8" t="str">
            <v/>
          </cell>
          <cell r="T8" t="str">
            <v/>
          </cell>
          <cell r="U8" t="str">
            <v/>
          </cell>
          <cell r="V8" t="str">
            <v/>
          </cell>
          <cell r="W8" t="str">
            <v/>
          </cell>
          <cell r="X8">
            <v>629866.34</v>
          </cell>
          <cell r="Y8" t="str">
            <v/>
          </cell>
          <cell r="Z8" t="str">
            <v/>
          </cell>
          <cell r="AA8" t="str">
            <v/>
          </cell>
          <cell r="AB8" t="str">
            <v/>
          </cell>
          <cell r="AC8">
            <v>2309934692.5900002</v>
          </cell>
          <cell r="AD8" t="str">
            <v/>
          </cell>
        </row>
        <row r="9">
          <cell r="D9" t="str">
            <v/>
          </cell>
          <cell r="E9" t="str">
            <v/>
          </cell>
          <cell r="F9" t="str">
            <v/>
          </cell>
          <cell r="G9" t="str">
            <v/>
          </cell>
          <cell r="H9" t="str">
            <v/>
          </cell>
          <cell r="I9" t="str">
            <v/>
          </cell>
          <cell r="J9" t="str">
            <v/>
          </cell>
          <cell r="K9" t="str">
            <v/>
          </cell>
          <cell r="L9" t="str">
            <v/>
          </cell>
          <cell r="M9" t="str">
            <v/>
          </cell>
          <cell r="N9" t="str">
            <v/>
          </cell>
          <cell r="O9" t="str">
            <v/>
          </cell>
          <cell r="P9" t="str">
            <v/>
          </cell>
          <cell r="Q9" t="str">
            <v/>
          </cell>
          <cell r="R9" t="str">
            <v/>
          </cell>
          <cell r="S9" t="str">
            <v/>
          </cell>
          <cell r="T9" t="str">
            <v/>
          </cell>
          <cell r="U9" t="str">
            <v/>
          </cell>
          <cell r="V9" t="str">
            <v/>
          </cell>
          <cell r="W9" t="str">
            <v/>
          </cell>
          <cell r="X9" t="str">
            <v/>
          </cell>
          <cell r="Y9" t="str">
            <v/>
          </cell>
          <cell r="Z9" t="str">
            <v/>
          </cell>
          <cell r="AA9" t="str">
            <v/>
          </cell>
          <cell r="AB9" t="str">
            <v/>
          </cell>
          <cell r="AC9" t="str">
            <v/>
          </cell>
          <cell r="AD9" t="str">
            <v/>
          </cell>
        </row>
        <row r="10">
          <cell r="D10" t="str">
            <v/>
          </cell>
          <cell r="E10" t="str">
            <v/>
          </cell>
          <cell r="F10" t="str">
            <v/>
          </cell>
          <cell r="G10" t="str">
            <v/>
          </cell>
          <cell r="H10" t="str">
            <v/>
          </cell>
          <cell r="I10" t="str">
            <v/>
          </cell>
          <cell r="J10" t="str">
            <v/>
          </cell>
          <cell r="K10" t="str">
            <v/>
          </cell>
          <cell r="L10" t="str">
            <v/>
          </cell>
          <cell r="M10" t="str">
            <v/>
          </cell>
          <cell r="N10" t="str">
            <v/>
          </cell>
          <cell r="O10" t="str">
            <v/>
          </cell>
          <cell r="P10" t="str">
            <v/>
          </cell>
          <cell r="Q10" t="str">
            <v/>
          </cell>
          <cell r="R10" t="str">
            <v/>
          </cell>
          <cell r="S10" t="str">
            <v/>
          </cell>
          <cell r="T10" t="str">
            <v/>
          </cell>
          <cell r="U10" t="str">
            <v/>
          </cell>
          <cell r="V10" t="str">
            <v/>
          </cell>
          <cell r="W10" t="str">
            <v/>
          </cell>
          <cell r="X10" t="str">
            <v/>
          </cell>
          <cell r="Y10" t="str">
            <v/>
          </cell>
          <cell r="Z10" t="str">
            <v/>
          </cell>
          <cell r="AA10" t="str">
            <v/>
          </cell>
          <cell r="AB10" t="str">
            <v/>
          </cell>
          <cell r="AC10" t="str">
            <v/>
          </cell>
          <cell r="AD10" t="str">
            <v/>
          </cell>
        </row>
        <row r="11">
          <cell r="D11" t="str">
            <v/>
          </cell>
          <cell r="E11" t="str">
            <v/>
          </cell>
          <cell r="F11" t="str">
            <v/>
          </cell>
          <cell r="G11" t="str">
            <v/>
          </cell>
          <cell r="H11" t="str">
            <v/>
          </cell>
          <cell r="I11" t="str">
            <v/>
          </cell>
          <cell r="J11" t="str">
            <v/>
          </cell>
          <cell r="K11" t="str">
            <v/>
          </cell>
          <cell r="L11" t="str">
            <v/>
          </cell>
          <cell r="M11" t="str">
            <v/>
          </cell>
          <cell r="N11" t="str">
            <v/>
          </cell>
          <cell r="O11" t="str">
            <v/>
          </cell>
          <cell r="P11" t="str">
            <v/>
          </cell>
          <cell r="Q11" t="str">
            <v/>
          </cell>
          <cell r="R11" t="str">
            <v/>
          </cell>
          <cell r="S11" t="str">
            <v/>
          </cell>
          <cell r="T11" t="str">
            <v/>
          </cell>
          <cell r="U11" t="str">
            <v/>
          </cell>
          <cell r="V11" t="str">
            <v/>
          </cell>
          <cell r="W11" t="str">
            <v/>
          </cell>
          <cell r="X11" t="str">
            <v/>
          </cell>
          <cell r="Y11" t="str">
            <v/>
          </cell>
          <cell r="Z11" t="str">
            <v/>
          </cell>
          <cell r="AA11" t="str">
            <v/>
          </cell>
          <cell r="AB11" t="str">
            <v/>
          </cell>
          <cell r="AC11" t="str">
            <v/>
          </cell>
          <cell r="AD11" t="str">
            <v/>
          </cell>
        </row>
        <row r="12">
          <cell r="D12" t="str">
            <v/>
          </cell>
          <cell r="E12" t="str">
            <v/>
          </cell>
          <cell r="F12" t="str">
            <v/>
          </cell>
          <cell r="G12" t="str">
            <v/>
          </cell>
          <cell r="H12" t="str">
            <v/>
          </cell>
          <cell r="I12" t="str">
            <v/>
          </cell>
          <cell r="J12" t="str">
            <v/>
          </cell>
          <cell r="K12" t="str">
            <v/>
          </cell>
          <cell r="L12" t="str">
            <v/>
          </cell>
          <cell r="M12" t="str">
            <v/>
          </cell>
          <cell r="N12" t="str">
            <v/>
          </cell>
          <cell r="O12" t="str">
            <v/>
          </cell>
          <cell r="P12" t="str">
            <v/>
          </cell>
          <cell r="Q12" t="str">
            <v/>
          </cell>
          <cell r="R12" t="str">
            <v/>
          </cell>
          <cell r="S12" t="str">
            <v/>
          </cell>
          <cell r="T12" t="str">
            <v/>
          </cell>
          <cell r="U12" t="str">
            <v/>
          </cell>
          <cell r="V12" t="str">
            <v/>
          </cell>
          <cell r="W12" t="str">
            <v/>
          </cell>
          <cell r="X12" t="str">
            <v/>
          </cell>
          <cell r="Y12" t="str">
            <v/>
          </cell>
          <cell r="Z12" t="str">
            <v/>
          </cell>
          <cell r="AA12" t="str">
            <v/>
          </cell>
          <cell r="AB12" t="str">
            <v/>
          </cell>
          <cell r="AC12" t="str">
            <v/>
          </cell>
          <cell r="AD12" t="str">
            <v/>
          </cell>
        </row>
        <row r="13">
          <cell r="D13" t="str">
            <v/>
          </cell>
          <cell r="E13" t="str">
            <v/>
          </cell>
          <cell r="F13" t="str">
            <v/>
          </cell>
          <cell r="G13" t="str">
            <v/>
          </cell>
          <cell r="H13" t="str">
            <v/>
          </cell>
          <cell r="I13" t="str">
            <v/>
          </cell>
          <cell r="J13" t="str">
            <v/>
          </cell>
          <cell r="K13" t="str">
            <v/>
          </cell>
          <cell r="L13" t="str">
            <v/>
          </cell>
          <cell r="M13" t="str">
            <v/>
          </cell>
          <cell r="N13" t="str">
            <v/>
          </cell>
          <cell r="O13" t="str">
            <v/>
          </cell>
          <cell r="P13" t="str">
            <v/>
          </cell>
          <cell r="Q13" t="str">
            <v/>
          </cell>
          <cell r="R13" t="str">
            <v/>
          </cell>
          <cell r="S13" t="str">
            <v/>
          </cell>
          <cell r="T13" t="str">
            <v/>
          </cell>
          <cell r="U13" t="str">
            <v/>
          </cell>
          <cell r="V13" t="str">
            <v/>
          </cell>
          <cell r="W13" t="str">
            <v/>
          </cell>
          <cell r="X13" t="str">
            <v/>
          </cell>
          <cell r="Y13" t="str">
            <v/>
          </cell>
          <cell r="Z13" t="str">
            <v/>
          </cell>
          <cell r="AA13" t="str">
            <v/>
          </cell>
          <cell r="AB13" t="str">
            <v/>
          </cell>
          <cell r="AC13" t="str">
            <v/>
          </cell>
          <cell r="AD13" t="str">
            <v/>
          </cell>
        </row>
        <row r="14">
          <cell r="D14" t="str">
            <v/>
          </cell>
          <cell r="E14">
            <v>0</v>
          </cell>
          <cell r="F14" t="str">
            <v/>
          </cell>
          <cell r="G14" t="str">
            <v/>
          </cell>
          <cell r="H14">
            <v>164810296.49000001</v>
          </cell>
          <cell r="I14">
            <v>41174130.07</v>
          </cell>
          <cell r="J14" t="str">
            <v/>
          </cell>
          <cell r="K14" t="str">
            <v/>
          </cell>
          <cell r="L14" t="str">
            <v/>
          </cell>
          <cell r="M14" t="str">
            <v/>
          </cell>
          <cell r="N14" t="str">
            <v/>
          </cell>
          <cell r="O14" t="str">
            <v/>
          </cell>
          <cell r="P14" t="str">
            <v/>
          </cell>
          <cell r="Q14" t="str">
            <v/>
          </cell>
          <cell r="R14" t="str">
            <v/>
          </cell>
          <cell r="S14" t="str">
            <v/>
          </cell>
          <cell r="T14" t="str">
            <v/>
          </cell>
          <cell r="U14" t="str">
            <v/>
          </cell>
          <cell r="V14" t="str">
            <v/>
          </cell>
          <cell r="W14" t="str">
            <v/>
          </cell>
          <cell r="X14" t="str">
            <v/>
          </cell>
          <cell r="Y14" t="str">
            <v/>
          </cell>
          <cell r="Z14" t="str">
            <v/>
          </cell>
          <cell r="AA14" t="str">
            <v/>
          </cell>
          <cell r="AB14" t="str">
            <v/>
          </cell>
          <cell r="AC14">
            <v>205984426.56</v>
          </cell>
          <cell r="AD14" t="str">
            <v/>
          </cell>
        </row>
        <row r="15">
          <cell r="D15" t="str">
            <v/>
          </cell>
          <cell r="E15" t="str">
            <v/>
          </cell>
          <cell r="F15" t="str">
            <v/>
          </cell>
          <cell r="G15" t="str">
            <v/>
          </cell>
          <cell r="H15" t="str">
            <v/>
          </cell>
          <cell r="I15" t="str">
            <v/>
          </cell>
          <cell r="J15" t="str">
            <v/>
          </cell>
          <cell r="K15" t="str">
            <v/>
          </cell>
          <cell r="L15" t="str">
            <v/>
          </cell>
          <cell r="M15" t="str">
            <v/>
          </cell>
          <cell r="N15" t="str">
            <v/>
          </cell>
          <cell r="O15" t="str">
            <v/>
          </cell>
          <cell r="P15" t="str">
            <v/>
          </cell>
          <cell r="Q15" t="str">
            <v/>
          </cell>
          <cell r="R15" t="str">
            <v/>
          </cell>
          <cell r="S15" t="str">
            <v/>
          </cell>
          <cell r="T15" t="str">
            <v/>
          </cell>
          <cell r="U15" t="str">
            <v/>
          </cell>
          <cell r="V15" t="str">
            <v/>
          </cell>
          <cell r="W15" t="str">
            <v/>
          </cell>
          <cell r="X15" t="str">
            <v/>
          </cell>
          <cell r="Y15" t="str">
            <v/>
          </cell>
          <cell r="Z15" t="str">
            <v/>
          </cell>
          <cell r="AA15" t="str">
            <v/>
          </cell>
          <cell r="AB15" t="str">
            <v/>
          </cell>
          <cell r="AC15" t="str">
            <v/>
          </cell>
          <cell r="AD15" t="str">
            <v/>
          </cell>
        </row>
        <row r="16">
          <cell r="D16" t="str">
            <v/>
          </cell>
          <cell r="E16">
            <v>0</v>
          </cell>
          <cell r="F16" t="str">
            <v/>
          </cell>
          <cell r="G16" t="str">
            <v/>
          </cell>
          <cell r="H16" t="str">
            <v/>
          </cell>
          <cell r="I16" t="str">
            <v/>
          </cell>
          <cell r="J16" t="str">
            <v/>
          </cell>
          <cell r="K16" t="str">
            <v/>
          </cell>
          <cell r="L16" t="str">
            <v/>
          </cell>
          <cell r="M16">
            <v>76011123.829999998</v>
          </cell>
          <cell r="N16" t="str">
            <v/>
          </cell>
          <cell r="O16" t="str">
            <v/>
          </cell>
          <cell r="P16">
            <v>115935.73</v>
          </cell>
          <cell r="Q16" t="str">
            <v/>
          </cell>
          <cell r="R16" t="str">
            <v/>
          </cell>
          <cell r="S16">
            <v>139323913.25999999</v>
          </cell>
          <cell r="T16" t="str">
            <v/>
          </cell>
          <cell r="U16" t="str">
            <v/>
          </cell>
          <cell r="V16" t="str">
            <v/>
          </cell>
          <cell r="W16" t="str">
            <v/>
          </cell>
          <cell r="X16" t="str">
            <v/>
          </cell>
          <cell r="Y16" t="str">
            <v/>
          </cell>
          <cell r="Z16" t="str">
            <v/>
          </cell>
          <cell r="AA16" t="str">
            <v/>
          </cell>
          <cell r="AB16" t="str">
            <v/>
          </cell>
          <cell r="AC16">
            <v>215450972.81999999</v>
          </cell>
          <cell r="AD16" t="str">
            <v/>
          </cell>
        </row>
        <row r="17">
          <cell r="D17" t="str">
            <v/>
          </cell>
          <cell r="E17" t="str">
            <v/>
          </cell>
          <cell r="F17" t="str">
            <v/>
          </cell>
          <cell r="G17" t="str">
            <v/>
          </cell>
          <cell r="H17" t="str">
            <v/>
          </cell>
          <cell r="I17" t="str">
            <v/>
          </cell>
          <cell r="J17" t="str">
            <v/>
          </cell>
          <cell r="K17" t="str">
            <v/>
          </cell>
          <cell r="L17" t="str">
            <v/>
          </cell>
          <cell r="M17" t="str">
            <v/>
          </cell>
          <cell r="N17" t="str">
            <v/>
          </cell>
          <cell r="O17" t="str">
            <v/>
          </cell>
          <cell r="P17" t="str">
            <v/>
          </cell>
          <cell r="Q17" t="str">
            <v/>
          </cell>
          <cell r="R17" t="str">
            <v/>
          </cell>
          <cell r="S17" t="str">
            <v/>
          </cell>
          <cell r="T17" t="str">
            <v/>
          </cell>
          <cell r="U17" t="str">
            <v/>
          </cell>
          <cell r="V17" t="str">
            <v/>
          </cell>
          <cell r="W17" t="str">
            <v/>
          </cell>
          <cell r="X17" t="str">
            <v/>
          </cell>
          <cell r="Y17" t="str">
            <v/>
          </cell>
          <cell r="Z17" t="str">
            <v/>
          </cell>
          <cell r="AA17" t="str">
            <v/>
          </cell>
          <cell r="AB17" t="str">
            <v/>
          </cell>
          <cell r="AC17" t="str">
            <v/>
          </cell>
          <cell r="AD17" t="str">
            <v/>
          </cell>
        </row>
        <row r="18">
          <cell r="D18" t="str">
            <v/>
          </cell>
          <cell r="E18" t="str">
            <v/>
          </cell>
          <cell r="F18" t="str">
            <v/>
          </cell>
          <cell r="G18" t="str">
            <v/>
          </cell>
          <cell r="H18" t="str">
            <v/>
          </cell>
          <cell r="I18" t="str">
            <v/>
          </cell>
          <cell r="J18" t="str">
            <v/>
          </cell>
          <cell r="K18" t="str">
            <v/>
          </cell>
          <cell r="L18" t="str">
            <v/>
          </cell>
          <cell r="M18" t="str">
            <v/>
          </cell>
          <cell r="N18" t="str">
            <v/>
          </cell>
          <cell r="O18" t="str">
            <v/>
          </cell>
          <cell r="P18" t="str">
            <v/>
          </cell>
          <cell r="Q18" t="str">
            <v/>
          </cell>
          <cell r="R18" t="str">
            <v/>
          </cell>
          <cell r="S18" t="str">
            <v/>
          </cell>
          <cell r="T18" t="str">
            <v/>
          </cell>
          <cell r="U18" t="str">
            <v/>
          </cell>
          <cell r="V18" t="str">
            <v/>
          </cell>
          <cell r="W18" t="str">
            <v/>
          </cell>
          <cell r="X18" t="str">
            <v/>
          </cell>
          <cell r="Y18" t="str">
            <v/>
          </cell>
          <cell r="Z18" t="str">
            <v/>
          </cell>
          <cell r="AA18" t="str">
            <v/>
          </cell>
          <cell r="AB18" t="str">
            <v/>
          </cell>
          <cell r="AC18" t="str">
            <v/>
          </cell>
          <cell r="AD18" t="str">
            <v/>
          </cell>
        </row>
        <row r="19">
          <cell r="D19" t="str">
            <v/>
          </cell>
          <cell r="E19" t="str">
            <v/>
          </cell>
          <cell r="F19" t="str">
            <v/>
          </cell>
          <cell r="G19" t="str">
            <v/>
          </cell>
          <cell r="H19" t="str">
            <v/>
          </cell>
          <cell r="I19" t="str">
            <v/>
          </cell>
          <cell r="J19" t="str">
            <v/>
          </cell>
          <cell r="K19" t="str">
            <v/>
          </cell>
          <cell r="L19" t="str">
            <v/>
          </cell>
          <cell r="M19" t="str">
            <v/>
          </cell>
          <cell r="N19" t="str">
            <v/>
          </cell>
          <cell r="O19" t="str">
            <v/>
          </cell>
          <cell r="P19" t="str">
            <v/>
          </cell>
          <cell r="Q19" t="str">
            <v/>
          </cell>
          <cell r="R19" t="str">
            <v/>
          </cell>
          <cell r="S19" t="str">
            <v/>
          </cell>
          <cell r="T19" t="str">
            <v/>
          </cell>
          <cell r="U19" t="str">
            <v/>
          </cell>
          <cell r="V19" t="str">
            <v/>
          </cell>
          <cell r="W19" t="str">
            <v/>
          </cell>
          <cell r="X19" t="str">
            <v/>
          </cell>
          <cell r="Y19" t="str">
            <v/>
          </cell>
          <cell r="Z19" t="str">
            <v/>
          </cell>
          <cell r="AA19" t="str">
            <v/>
          </cell>
          <cell r="AB19" t="str">
            <v/>
          </cell>
          <cell r="AC19" t="str">
            <v/>
          </cell>
          <cell r="AD19" t="str">
            <v/>
          </cell>
        </row>
        <row r="20">
          <cell r="D20" t="str">
            <v/>
          </cell>
          <cell r="E20" t="str">
            <v/>
          </cell>
          <cell r="F20" t="str">
            <v/>
          </cell>
          <cell r="G20" t="str">
            <v/>
          </cell>
          <cell r="H20" t="str">
            <v/>
          </cell>
          <cell r="I20" t="str">
            <v/>
          </cell>
          <cell r="J20" t="str">
            <v/>
          </cell>
          <cell r="K20" t="str">
            <v/>
          </cell>
          <cell r="L20" t="str">
            <v/>
          </cell>
          <cell r="M20" t="str">
            <v/>
          </cell>
          <cell r="N20" t="str">
            <v/>
          </cell>
          <cell r="O20" t="str">
            <v/>
          </cell>
          <cell r="P20" t="str">
            <v/>
          </cell>
          <cell r="Q20" t="str">
            <v/>
          </cell>
          <cell r="R20" t="str">
            <v/>
          </cell>
          <cell r="S20" t="str">
            <v/>
          </cell>
          <cell r="T20" t="str">
            <v/>
          </cell>
          <cell r="U20" t="str">
            <v/>
          </cell>
          <cell r="V20" t="str">
            <v/>
          </cell>
          <cell r="W20" t="str">
            <v/>
          </cell>
          <cell r="X20" t="str">
            <v/>
          </cell>
          <cell r="Y20" t="str">
            <v/>
          </cell>
          <cell r="Z20" t="str">
            <v/>
          </cell>
          <cell r="AA20" t="str">
            <v/>
          </cell>
          <cell r="AB20" t="str">
            <v/>
          </cell>
          <cell r="AC20" t="str">
            <v/>
          </cell>
          <cell r="AD20" t="str">
            <v/>
          </cell>
        </row>
        <row r="21">
          <cell r="D21" t="str">
            <v/>
          </cell>
          <cell r="E21" t="str">
            <v/>
          </cell>
          <cell r="F21" t="str">
            <v/>
          </cell>
          <cell r="G21" t="str">
            <v/>
          </cell>
          <cell r="H21" t="str">
            <v/>
          </cell>
          <cell r="I21" t="str">
            <v/>
          </cell>
          <cell r="J21" t="str">
            <v/>
          </cell>
          <cell r="K21" t="str">
            <v/>
          </cell>
          <cell r="L21" t="str">
            <v/>
          </cell>
          <cell r="M21" t="str">
            <v/>
          </cell>
          <cell r="N21" t="str">
            <v/>
          </cell>
          <cell r="O21" t="str">
            <v/>
          </cell>
          <cell r="P21">
            <v>176907900.28999999</v>
          </cell>
          <cell r="Q21" t="str">
            <v/>
          </cell>
          <cell r="R21" t="str">
            <v/>
          </cell>
          <cell r="S21">
            <v>5015050.2</v>
          </cell>
          <cell r="T21" t="str">
            <v/>
          </cell>
          <cell r="U21" t="str">
            <v/>
          </cell>
          <cell r="V21" t="str">
            <v/>
          </cell>
          <cell r="W21" t="str">
            <v/>
          </cell>
          <cell r="X21" t="str">
            <v/>
          </cell>
          <cell r="Y21" t="str">
            <v/>
          </cell>
          <cell r="Z21" t="str">
            <v/>
          </cell>
          <cell r="AA21" t="str">
            <v/>
          </cell>
          <cell r="AB21" t="str">
            <v/>
          </cell>
          <cell r="AC21">
            <v>181922950.49000001</v>
          </cell>
          <cell r="AD21" t="str">
            <v/>
          </cell>
        </row>
        <row r="22">
          <cell r="D22" t="str">
            <v/>
          </cell>
          <cell r="E22" t="str">
            <v/>
          </cell>
          <cell r="F22" t="str">
            <v/>
          </cell>
          <cell r="G22" t="str">
            <v/>
          </cell>
          <cell r="H22">
            <v>750603236.85000002</v>
          </cell>
          <cell r="I22">
            <v>15066688.82</v>
          </cell>
          <cell r="J22">
            <v>2369442.6800000002</v>
          </cell>
          <cell r="K22" t="str">
            <v/>
          </cell>
          <cell r="L22">
            <v>10280680.970000001</v>
          </cell>
          <cell r="M22" t="str">
            <v/>
          </cell>
          <cell r="N22">
            <v>4911535.38</v>
          </cell>
          <cell r="O22" t="str">
            <v/>
          </cell>
          <cell r="P22">
            <v>311970251.60000002</v>
          </cell>
          <cell r="Q22" t="str">
            <v/>
          </cell>
          <cell r="R22" t="str">
            <v/>
          </cell>
          <cell r="S22">
            <v>7091524.8700000001</v>
          </cell>
          <cell r="T22">
            <v>21496221.649999999</v>
          </cell>
          <cell r="U22" t="str">
            <v/>
          </cell>
          <cell r="V22" t="str">
            <v/>
          </cell>
          <cell r="W22">
            <v>31949442.84</v>
          </cell>
          <cell r="X22" t="str">
            <v/>
          </cell>
          <cell r="Y22" t="str">
            <v/>
          </cell>
          <cell r="Z22" t="str">
            <v/>
          </cell>
          <cell r="AA22" t="str">
            <v/>
          </cell>
          <cell r="AB22">
            <v>1183308.5</v>
          </cell>
          <cell r="AC22">
            <v>1156922334.1600001</v>
          </cell>
          <cell r="AD22" t="str">
            <v/>
          </cell>
        </row>
        <row r="23">
          <cell r="D23" t="str">
            <v/>
          </cell>
          <cell r="E23" t="str">
            <v/>
          </cell>
          <cell r="F23" t="str">
            <v/>
          </cell>
          <cell r="G23" t="str">
            <v/>
          </cell>
          <cell r="H23">
            <v>744332877.41999996</v>
          </cell>
          <cell r="I23" t="str">
            <v/>
          </cell>
          <cell r="J23" t="str">
            <v/>
          </cell>
          <cell r="K23" t="str">
            <v/>
          </cell>
          <cell r="L23" t="str">
            <v/>
          </cell>
          <cell r="M23" t="str">
            <v/>
          </cell>
          <cell r="N23" t="str">
            <v/>
          </cell>
          <cell r="O23" t="str">
            <v/>
          </cell>
          <cell r="P23">
            <v>306473693.75</v>
          </cell>
          <cell r="Q23" t="str">
            <v/>
          </cell>
          <cell r="R23" t="str">
            <v/>
          </cell>
          <cell r="S23">
            <v>2041045.45</v>
          </cell>
          <cell r="T23" t="str">
            <v/>
          </cell>
          <cell r="U23" t="str">
            <v/>
          </cell>
          <cell r="V23" t="str">
            <v/>
          </cell>
          <cell r="W23" t="str">
            <v/>
          </cell>
          <cell r="X23" t="str">
            <v/>
          </cell>
          <cell r="Y23" t="str">
            <v/>
          </cell>
          <cell r="Z23" t="str">
            <v/>
          </cell>
          <cell r="AA23" t="str">
            <v/>
          </cell>
          <cell r="AB23" t="str">
            <v/>
          </cell>
          <cell r="AC23">
            <v>1052847616.62</v>
          </cell>
          <cell r="AD23" t="str">
            <v/>
          </cell>
        </row>
        <row r="24">
          <cell r="D24" t="str">
            <v/>
          </cell>
          <cell r="E24" t="str">
            <v/>
          </cell>
          <cell r="F24" t="str">
            <v/>
          </cell>
          <cell r="G24" t="str">
            <v/>
          </cell>
          <cell r="H24" t="str">
            <v/>
          </cell>
          <cell r="I24" t="str">
            <v/>
          </cell>
          <cell r="J24" t="str">
            <v/>
          </cell>
          <cell r="K24" t="str">
            <v/>
          </cell>
          <cell r="L24" t="str">
            <v/>
          </cell>
          <cell r="M24" t="str">
            <v/>
          </cell>
          <cell r="N24" t="str">
            <v/>
          </cell>
          <cell r="O24" t="str">
            <v/>
          </cell>
          <cell r="P24">
            <v>91112314.209999993</v>
          </cell>
          <cell r="Q24" t="str">
            <v/>
          </cell>
          <cell r="R24" t="str">
            <v/>
          </cell>
          <cell r="S24">
            <v>1365510.14</v>
          </cell>
          <cell r="T24" t="str">
            <v/>
          </cell>
          <cell r="U24" t="str">
            <v/>
          </cell>
          <cell r="V24" t="str">
            <v/>
          </cell>
          <cell r="W24" t="str">
            <v/>
          </cell>
          <cell r="X24" t="str">
            <v/>
          </cell>
          <cell r="Y24" t="str">
            <v/>
          </cell>
          <cell r="Z24" t="str">
            <v/>
          </cell>
          <cell r="AA24" t="str">
            <v/>
          </cell>
          <cell r="AB24" t="str">
            <v/>
          </cell>
          <cell r="AC24">
            <v>92477824.349999994</v>
          </cell>
          <cell r="AD24" t="str">
            <v/>
          </cell>
        </row>
        <row r="25">
          <cell r="D25" t="str">
            <v/>
          </cell>
          <cell r="E25" t="str">
            <v/>
          </cell>
          <cell r="F25" t="str">
            <v/>
          </cell>
          <cell r="G25" t="str">
            <v/>
          </cell>
          <cell r="H25">
            <v>744332877.41999996</v>
          </cell>
          <cell r="I25" t="str">
            <v/>
          </cell>
          <cell r="J25" t="str">
            <v/>
          </cell>
          <cell r="K25" t="str">
            <v/>
          </cell>
          <cell r="L25" t="str">
            <v/>
          </cell>
          <cell r="M25" t="str">
            <v/>
          </cell>
          <cell r="N25" t="str">
            <v/>
          </cell>
          <cell r="O25" t="str">
            <v/>
          </cell>
          <cell r="P25" t="str">
            <v/>
          </cell>
          <cell r="Q25" t="str">
            <v/>
          </cell>
          <cell r="R25" t="str">
            <v/>
          </cell>
          <cell r="S25" t="str">
            <v/>
          </cell>
          <cell r="T25" t="str">
            <v/>
          </cell>
          <cell r="U25" t="str">
            <v/>
          </cell>
          <cell r="V25" t="str">
            <v/>
          </cell>
          <cell r="W25" t="str">
            <v/>
          </cell>
          <cell r="X25" t="str">
            <v/>
          </cell>
          <cell r="Y25" t="str">
            <v/>
          </cell>
          <cell r="Z25" t="str">
            <v/>
          </cell>
          <cell r="AA25" t="str">
            <v/>
          </cell>
          <cell r="AB25" t="str">
            <v/>
          </cell>
          <cell r="AC25">
            <v>744332877.41999996</v>
          </cell>
          <cell r="AD25" t="str">
            <v/>
          </cell>
        </row>
        <row r="26">
          <cell r="D26" t="str">
            <v/>
          </cell>
          <cell r="E26" t="str">
            <v/>
          </cell>
          <cell r="F26" t="str">
            <v/>
          </cell>
          <cell r="G26" t="str">
            <v/>
          </cell>
          <cell r="H26" t="str">
            <v/>
          </cell>
          <cell r="I26" t="str">
            <v/>
          </cell>
          <cell r="J26" t="str">
            <v/>
          </cell>
          <cell r="K26" t="str">
            <v/>
          </cell>
          <cell r="L26" t="str">
            <v/>
          </cell>
          <cell r="M26" t="str">
            <v/>
          </cell>
          <cell r="N26" t="str">
            <v/>
          </cell>
          <cell r="O26" t="str">
            <v/>
          </cell>
          <cell r="P26">
            <v>215361379.53999999</v>
          </cell>
          <cell r="Q26" t="str">
            <v/>
          </cell>
          <cell r="R26" t="str">
            <v/>
          </cell>
          <cell r="S26">
            <v>675535.31</v>
          </cell>
          <cell r="T26" t="str">
            <v/>
          </cell>
          <cell r="U26" t="str">
            <v/>
          </cell>
          <cell r="V26" t="str">
            <v/>
          </cell>
          <cell r="W26" t="str">
            <v/>
          </cell>
          <cell r="X26" t="str">
            <v/>
          </cell>
          <cell r="Y26" t="str">
            <v/>
          </cell>
          <cell r="Z26" t="str">
            <v/>
          </cell>
          <cell r="AA26" t="str">
            <v/>
          </cell>
          <cell r="AB26" t="str">
            <v/>
          </cell>
          <cell r="AC26">
            <v>216036914.84999999</v>
          </cell>
          <cell r="AD26" t="str">
            <v/>
          </cell>
        </row>
        <row r="27">
          <cell r="D27" t="str">
            <v/>
          </cell>
          <cell r="E27" t="str">
            <v/>
          </cell>
          <cell r="F27" t="str">
            <v/>
          </cell>
          <cell r="G27" t="str">
            <v/>
          </cell>
          <cell r="H27">
            <v>6270359.4299999997</v>
          </cell>
          <cell r="I27">
            <v>15066688.82</v>
          </cell>
          <cell r="J27">
            <v>2369442.6800000002</v>
          </cell>
          <cell r="K27" t="str">
            <v/>
          </cell>
          <cell r="L27">
            <v>10280680.970000001</v>
          </cell>
          <cell r="M27" t="str">
            <v/>
          </cell>
          <cell r="N27">
            <v>4911535.38</v>
          </cell>
          <cell r="O27" t="str">
            <v/>
          </cell>
          <cell r="P27">
            <v>1765101.35</v>
          </cell>
          <cell r="Q27" t="str">
            <v/>
          </cell>
          <cell r="R27" t="str">
            <v/>
          </cell>
          <cell r="S27" t="str">
            <v/>
          </cell>
          <cell r="T27">
            <v>21496221.649999999</v>
          </cell>
          <cell r="U27" t="str">
            <v/>
          </cell>
          <cell r="V27" t="str">
            <v/>
          </cell>
          <cell r="W27">
            <v>16675140.84</v>
          </cell>
          <cell r="X27" t="str">
            <v/>
          </cell>
          <cell r="Y27" t="str">
            <v/>
          </cell>
          <cell r="Z27" t="str">
            <v/>
          </cell>
          <cell r="AA27" t="str">
            <v/>
          </cell>
          <cell r="AB27">
            <v>1183308.5</v>
          </cell>
          <cell r="AC27">
            <v>80018479.620000005</v>
          </cell>
          <cell r="AD27" t="str">
            <v/>
          </cell>
        </row>
        <row r="28">
          <cell r="D28" t="str">
            <v/>
          </cell>
          <cell r="E28" t="str">
            <v/>
          </cell>
          <cell r="F28" t="str">
            <v/>
          </cell>
          <cell r="G28" t="str">
            <v/>
          </cell>
          <cell r="H28" t="str">
            <v/>
          </cell>
          <cell r="I28" t="str">
            <v/>
          </cell>
          <cell r="J28" t="str">
            <v/>
          </cell>
          <cell r="K28" t="str">
            <v/>
          </cell>
          <cell r="L28" t="str">
            <v/>
          </cell>
          <cell r="M28" t="str">
            <v/>
          </cell>
          <cell r="N28" t="str">
            <v/>
          </cell>
          <cell r="O28" t="str">
            <v/>
          </cell>
          <cell r="P28">
            <v>3731456.5</v>
          </cell>
          <cell r="Q28" t="str">
            <v/>
          </cell>
          <cell r="R28" t="str">
            <v/>
          </cell>
          <cell r="S28">
            <v>5050479.42</v>
          </cell>
          <cell r="T28" t="str">
            <v/>
          </cell>
          <cell r="U28" t="str">
            <v/>
          </cell>
          <cell r="V28" t="str">
            <v/>
          </cell>
          <cell r="W28" t="str">
            <v/>
          </cell>
          <cell r="X28" t="str">
            <v/>
          </cell>
          <cell r="Y28" t="str">
            <v/>
          </cell>
          <cell r="Z28" t="str">
            <v/>
          </cell>
          <cell r="AA28" t="str">
            <v/>
          </cell>
          <cell r="AB28" t="str">
            <v/>
          </cell>
          <cell r="AC28">
            <v>8781935.9199999999</v>
          </cell>
          <cell r="AD28" t="str">
            <v/>
          </cell>
        </row>
        <row r="29">
          <cell r="D29" t="str">
            <v/>
          </cell>
          <cell r="E29" t="str">
            <v/>
          </cell>
          <cell r="F29" t="str">
            <v/>
          </cell>
          <cell r="G29" t="str">
            <v/>
          </cell>
          <cell r="H29" t="str">
            <v/>
          </cell>
          <cell r="I29" t="str">
            <v/>
          </cell>
          <cell r="J29" t="str">
            <v/>
          </cell>
          <cell r="K29" t="str">
            <v/>
          </cell>
          <cell r="L29" t="str">
            <v/>
          </cell>
          <cell r="M29" t="str">
            <v/>
          </cell>
          <cell r="N29" t="str">
            <v/>
          </cell>
          <cell r="O29" t="str">
            <v/>
          </cell>
          <cell r="P29">
            <v>2672064.63</v>
          </cell>
          <cell r="Q29" t="str">
            <v/>
          </cell>
          <cell r="R29" t="str">
            <v/>
          </cell>
          <cell r="S29">
            <v>1748764.18</v>
          </cell>
          <cell r="T29" t="str">
            <v/>
          </cell>
          <cell r="U29" t="str">
            <v/>
          </cell>
          <cell r="V29" t="str">
            <v/>
          </cell>
          <cell r="W29" t="str">
            <v/>
          </cell>
          <cell r="X29" t="str">
            <v/>
          </cell>
          <cell r="Y29" t="str">
            <v/>
          </cell>
          <cell r="Z29" t="str">
            <v/>
          </cell>
          <cell r="AA29" t="str">
            <v/>
          </cell>
          <cell r="AB29" t="str">
            <v/>
          </cell>
          <cell r="AC29">
            <v>4420828.8099999996</v>
          </cell>
          <cell r="AD29" t="str">
            <v/>
          </cell>
        </row>
        <row r="30">
          <cell r="D30" t="str">
            <v/>
          </cell>
          <cell r="E30" t="str">
            <v/>
          </cell>
          <cell r="F30" t="str">
            <v/>
          </cell>
          <cell r="G30" t="str">
            <v/>
          </cell>
          <cell r="H30" t="str">
            <v/>
          </cell>
          <cell r="I30" t="str">
            <v/>
          </cell>
          <cell r="J30" t="str">
            <v/>
          </cell>
          <cell r="K30" t="str">
            <v/>
          </cell>
          <cell r="L30" t="str">
            <v/>
          </cell>
          <cell r="M30" t="str">
            <v/>
          </cell>
          <cell r="N30" t="str">
            <v/>
          </cell>
          <cell r="O30" t="str">
            <v/>
          </cell>
          <cell r="P30" t="str">
            <v/>
          </cell>
          <cell r="Q30" t="str">
            <v/>
          </cell>
          <cell r="R30" t="str">
            <v/>
          </cell>
          <cell r="S30" t="str">
            <v/>
          </cell>
          <cell r="T30" t="str">
            <v/>
          </cell>
          <cell r="U30" t="str">
            <v/>
          </cell>
          <cell r="V30" t="str">
            <v/>
          </cell>
          <cell r="W30" t="str">
            <v/>
          </cell>
          <cell r="X30" t="str">
            <v/>
          </cell>
          <cell r="Y30" t="str">
            <v/>
          </cell>
          <cell r="Z30" t="str">
            <v/>
          </cell>
          <cell r="AA30" t="str">
            <v/>
          </cell>
          <cell r="AB30" t="str">
            <v/>
          </cell>
          <cell r="AC30" t="str">
            <v/>
          </cell>
          <cell r="AD30" t="str">
            <v/>
          </cell>
        </row>
        <row r="31">
          <cell r="D31" t="str">
            <v/>
          </cell>
          <cell r="E31" t="str">
            <v/>
          </cell>
          <cell r="F31" t="str">
            <v/>
          </cell>
          <cell r="G31" t="str">
            <v/>
          </cell>
          <cell r="H31" t="str">
            <v/>
          </cell>
          <cell r="I31" t="str">
            <v/>
          </cell>
          <cell r="J31" t="str">
            <v/>
          </cell>
          <cell r="K31" t="str">
            <v/>
          </cell>
          <cell r="L31" t="str">
            <v/>
          </cell>
          <cell r="M31" t="str">
            <v/>
          </cell>
          <cell r="N31" t="str">
            <v/>
          </cell>
          <cell r="O31" t="str">
            <v/>
          </cell>
          <cell r="P31">
            <v>1059391.8700000001</v>
          </cell>
          <cell r="Q31" t="str">
            <v/>
          </cell>
          <cell r="R31" t="str">
            <v/>
          </cell>
          <cell r="S31">
            <v>3301715.24</v>
          </cell>
          <cell r="T31" t="str">
            <v/>
          </cell>
          <cell r="U31" t="str">
            <v/>
          </cell>
          <cell r="V31" t="str">
            <v/>
          </cell>
          <cell r="W31" t="str">
            <v/>
          </cell>
          <cell r="X31" t="str">
            <v/>
          </cell>
          <cell r="Y31" t="str">
            <v/>
          </cell>
          <cell r="Z31" t="str">
            <v/>
          </cell>
          <cell r="AA31" t="str">
            <v/>
          </cell>
          <cell r="AB31" t="str">
            <v/>
          </cell>
          <cell r="AC31">
            <v>4361107.1100000003</v>
          </cell>
          <cell r="AD31" t="str">
            <v/>
          </cell>
        </row>
        <row r="32">
          <cell r="D32" t="str">
            <v/>
          </cell>
          <cell r="E32" t="str">
            <v/>
          </cell>
          <cell r="F32" t="str">
            <v/>
          </cell>
          <cell r="G32" t="str">
            <v/>
          </cell>
          <cell r="H32" t="str">
            <v/>
          </cell>
          <cell r="I32" t="str">
            <v/>
          </cell>
          <cell r="J32" t="str">
            <v/>
          </cell>
          <cell r="K32" t="str">
            <v/>
          </cell>
          <cell r="L32" t="str">
            <v/>
          </cell>
          <cell r="M32" t="str">
            <v/>
          </cell>
          <cell r="N32" t="str">
            <v/>
          </cell>
          <cell r="O32" t="str">
            <v/>
          </cell>
          <cell r="P32" t="str">
            <v/>
          </cell>
          <cell r="Q32" t="str">
            <v/>
          </cell>
          <cell r="R32" t="str">
            <v/>
          </cell>
          <cell r="S32" t="str">
            <v/>
          </cell>
          <cell r="T32" t="str">
            <v/>
          </cell>
          <cell r="U32" t="str">
            <v/>
          </cell>
          <cell r="V32" t="str">
            <v/>
          </cell>
          <cell r="W32">
            <v>15274302</v>
          </cell>
          <cell r="X32" t="str">
            <v/>
          </cell>
          <cell r="Y32" t="str">
            <v/>
          </cell>
          <cell r="Z32" t="str">
            <v/>
          </cell>
          <cell r="AA32" t="str">
            <v/>
          </cell>
          <cell r="AB32" t="str">
            <v/>
          </cell>
          <cell r="AC32">
            <v>15274302</v>
          </cell>
          <cell r="AD32" t="str">
            <v/>
          </cell>
        </row>
        <row r="33">
          <cell r="D33" t="str">
            <v/>
          </cell>
          <cell r="E33" t="str">
            <v/>
          </cell>
          <cell r="F33" t="str">
            <v/>
          </cell>
          <cell r="G33" t="str">
            <v/>
          </cell>
          <cell r="H33" t="str">
            <v/>
          </cell>
          <cell r="I33" t="str">
            <v/>
          </cell>
          <cell r="J33" t="str">
            <v/>
          </cell>
          <cell r="K33" t="str">
            <v/>
          </cell>
          <cell r="L33" t="str">
            <v/>
          </cell>
          <cell r="M33" t="str">
            <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row>
        <row r="34">
          <cell r="D34" t="str">
            <v/>
          </cell>
          <cell r="E34" t="str">
            <v/>
          </cell>
          <cell r="F34" t="str">
            <v/>
          </cell>
          <cell r="G34" t="str">
            <v/>
          </cell>
          <cell r="H34" t="str">
            <v/>
          </cell>
          <cell r="I34" t="str">
            <v/>
          </cell>
          <cell r="J34" t="str">
            <v/>
          </cell>
          <cell r="K34" t="str">
            <v/>
          </cell>
          <cell r="L34" t="str">
            <v/>
          </cell>
          <cell r="M34" t="str">
            <v/>
          </cell>
          <cell r="N34" t="str">
            <v/>
          </cell>
          <cell r="O34" t="str">
            <v/>
          </cell>
          <cell r="P34" t="str">
            <v/>
          </cell>
          <cell r="Q34" t="str">
            <v/>
          </cell>
          <cell r="R34" t="str">
            <v/>
          </cell>
          <cell r="S34">
            <v>29081903.489999998</v>
          </cell>
          <cell r="T34" t="str">
            <v/>
          </cell>
          <cell r="U34" t="str">
            <v/>
          </cell>
          <cell r="V34" t="str">
            <v/>
          </cell>
          <cell r="W34">
            <v>4068620.41</v>
          </cell>
          <cell r="X34" t="str">
            <v/>
          </cell>
          <cell r="Y34" t="str">
            <v/>
          </cell>
          <cell r="Z34" t="str">
            <v/>
          </cell>
          <cell r="AA34" t="str">
            <v/>
          </cell>
          <cell r="AB34" t="str">
            <v/>
          </cell>
          <cell r="AC34">
            <v>33150523.899999999</v>
          </cell>
          <cell r="AD34" t="str">
            <v/>
          </cell>
        </row>
        <row r="35">
          <cell r="D35" t="str">
            <v/>
          </cell>
          <cell r="E35" t="str">
            <v/>
          </cell>
          <cell r="F35" t="str">
            <v/>
          </cell>
          <cell r="G35" t="str">
            <v/>
          </cell>
          <cell r="H35" t="str">
            <v/>
          </cell>
          <cell r="I35" t="str">
            <v/>
          </cell>
          <cell r="J35" t="str">
            <v/>
          </cell>
          <cell r="K35" t="str">
            <v/>
          </cell>
          <cell r="L35" t="str">
            <v/>
          </cell>
          <cell r="M35" t="str">
            <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row>
        <row r="36">
          <cell r="D36" t="str">
            <v/>
          </cell>
          <cell r="E36" t="str">
            <v/>
          </cell>
          <cell r="F36" t="str">
            <v/>
          </cell>
          <cell r="G36" t="str">
            <v/>
          </cell>
          <cell r="H36" t="str">
            <v/>
          </cell>
          <cell r="I36" t="str">
            <v/>
          </cell>
          <cell r="J36" t="str">
            <v/>
          </cell>
          <cell r="K36" t="str">
            <v/>
          </cell>
          <cell r="L36" t="str">
            <v/>
          </cell>
          <cell r="M36" t="str">
            <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row>
        <row r="37">
          <cell r="D37">
            <v>33638.400000000001</v>
          </cell>
          <cell r="E37" t="str">
            <v/>
          </cell>
          <cell r="F37" t="str">
            <v/>
          </cell>
          <cell r="G37" t="str">
            <v/>
          </cell>
          <cell r="H37">
            <v>3594913.24</v>
          </cell>
          <cell r="I37" t="str">
            <v/>
          </cell>
          <cell r="J37" t="str">
            <v/>
          </cell>
          <cell r="K37" t="str">
            <v/>
          </cell>
          <cell r="L37" t="str">
            <v/>
          </cell>
          <cell r="M37" t="str">
            <v/>
          </cell>
          <cell r="N37" t="str">
            <v/>
          </cell>
          <cell r="O37" t="str">
            <v/>
          </cell>
          <cell r="P37" t="str">
            <v/>
          </cell>
          <cell r="Q37" t="str">
            <v/>
          </cell>
          <cell r="R37" t="str">
            <v/>
          </cell>
          <cell r="S37">
            <v>1866482.38</v>
          </cell>
          <cell r="T37" t="str">
            <v/>
          </cell>
          <cell r="U37" t="str">
            <v/>
          </cell>
          <cell r="V37" t="str">
            <v/>
          </cell>
          <cell r="W37" t="str">
            <v/>
          </cell>
          <cell r="X37" t="str">
            <v/>
          </cell>
          <cell r="Y37" t="str">
            <v/>
          </cell>
          <cell r="Z37" t="str">
            <v/>
          </cell>
          <cell r="AA37" t="str">
            <v/>
          </cell>
          <cell r="AB37" t="str">
            <v/>
          </cell>
          <cell r="AC37">
            <v>5495034.0199999996</v>
          </cell>
          <cell r="AD37" t="str">
            <v/>
          </cell>
        </row>
        <row r="38">
          <cell r="D38" t="str">
            <v/>
          </cell>
          <cell r="E38" t="str">
            <v/>
          </cell>
          <cell r="F38" t="str">
            <v/>
          </cell>
          <cell r="G38" t="str">
            <v/>
          </cell>
          <cell r="H38" t="str">
            <v/>
          </cell>
          <cell r="I38" t="str">
            <v/>
          </cell>
          <cell r="J38" t="str">
            <v/>
          </cell>
          <cell r="K38" t="str">
            <v/>
          </cell>
          <cell r="L38" t="str">
            <v/>
          </cell>
          <cell r="M38" t="str">
            <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row>
        <row r="39">
          <cell r="D39">
            <v>2309338464.6500001</v>
          </cell>
          <cell r="E39">
            <v>0</v>
          </cell>
          <cell r="F39" t="str">
            <v/>
          </cell>
          <cell r="G39" t="str">
            <v/>
          </cell>
          <cell r="H39">
            <v>919008446.58000004</v>
          </cell>
          <cell r="I39">
            <v>56240818.890000001</v>
          </cell>
          <cell r="J39">
            <v>2369442.6800000002</v>
          </cell>
          <cell r="K39" t="str">
            <v/>
          </cell>
          <cell r="L39">
            <v>10280680.970000001</v>
          </cell>
          <cell r="M39">
            <v>76011123.829999998</v>
          </cell>
          <cell r="N39">
            <v>4911535.38</v>
          </cell>
          <cell r="O39" t="str">
            <v/>
          </cell>
          <cell r="P39">
            <v>488994087.61000001</v>
          </cell>
          <cell r="Q39" t="str">
            <v/>
          </cell>
          <cell r="R39" t="str">
            <v/>
          </cell>
          <cell r="S39">
            <v>182378874.19999999</v>
          </cell>
          <cell r="T39">
            <v>21496221.649999999</v>
          </cell>
          <cell r="U39" t="str">
            <v/>
          </cell>
          <cell r="V39" t="str">
            <v/>
          </cell>
          <cell r="W39">
            <v>36018063.25</v>
          </cell>
          <cell r="X39">
            <v>629866.34</v>
          </cell>
          <cell r="Y39" t="str">
            <v/>
          </cell>
          <cell r="Z39" t="str">
            <v/>
          </cell>
          <cell r="AA39" t="str">
            <v/>
          </cell>
          <cell r="AB39">
            <v>1183308.5</v>
          </cell>
          <cell r="AC39">
            <v>4108860934.5300002</v>
          </cell>
          <cell r="AD39" t="str">
            <v/>
          </cell>
        </row>
      </sheetData>
      <sheetData sheetId="58">
        <row r="6">
          <cell r="E6" t="str">
            <v>Achmea Bank obtained approval from De Nederlandsche Bank (DNB) in September 2023 to apply the Advanced Internal Ratings Based (AIRB) approach to its most material credit risk portfolio, namely the Retail – Secured by Residential Real Estate (non SME) portfolio. Specifically, the approval covered the Centraal Beheer and a.s.r. mortgage portfolios.
In December 2024, DNB granted permission for the sequential implementation of the AIRB approach for the DMFCO/Munt portfolio. All other portfolios continue to be treated under the Standardised Approach (SA). The application of the AIRB approach remains subject to ongoing supervisory oversight and periodic regulatory review.
Separately, on 18 February 2026, DNB approved a material model change, allowing Achmea Bank to use its redeveloped third-generation AIRB models for the calculation of own funds requirements for credit risk.</v>
          </cell>
        </row>
        <row r="7">
          <cell r="E7" t="str">
            <v>Achmea Bank has established a comprehensive model governance framework for its rating system, covering all stages of model development, validation, implementation, monitoring and change management. The Bank operates a three-lines model, whereby model development is performed by dedicated modelling functions in the first line, while the Credit Risk Control Unit (CRCU) within the Risk Management function provides independent oversight, control and monitoring of model performance. Internal Audit, as the third line, performs periodic independent reviews of the model governance framework and its effective implementation.
The IRB rating systems is subject to regular review through ongoing monitoring, back-testing and benchmarking, as well as periodic independent validation. The Model Validation function, operating within the second line, performs independent assessments  and challenges model performance and regulatory compliance. Independence is ensured through a clear organisational separation between model development and model validation activities, with separate reporting lines and responsibilities.
Roles and responsibilities across the model lifecycle are formally defined in the Model Management and Validation Policy and underlying guidelines, ensuring clear accountability for model development, validation, approval and use. Model development functions are responsible  for model design, documentation and performance, while CRCU and Model Validation are responsible for independent challenge and review. All models and model changes are subject to a structured approval process, including review and decision-making by relevant governance bodies such as the Technical Committee. This ensures that all rating systems remain compliant with applicable regulatory requirements and internal policies</v>
          </cell>
        </row>
        <row r="8">
          <cell r="E8" t="str">
            <v>The development, validation, approval, implementation and change management of credit risk models are governed by Achmea Bank’s Model Management Framework, which defines clear roles and responsibilities across the model lifecycle. Model development is performed by specialised modelling functions (e.g. Reporting Analytics &amp; Modelling),which are responsible for model design, methodology and documentation, with overall accountability assigned to the Model Owner.
Independent validation is performed by the Model Validation function within the second line, which assesses model methodology, data, assumptions and performance throughout the lifecycle. The Credit Risk Control Unit (CRCU), also within the Risk Management function, is responsible for oversight, monitoring of model performance and ensuring compliance with internal policies and regulatory requirements.
Model implementation is supported by dedicated implementation and IT functions responsible for the correct deployment and operation of models in production. The approval of models and model changes is performed through established governance bodies, including the Technical Committee, in accordance with the Bank’s Model Governance Framework. Model changes are managed in line with the Material Changes, Extensions and Notifications Policy, which defines the classification, review, approval and, where required, regulatory notification or permission processes.</v>
          </cell>
        </row>
        <row r="9">
          <cell r="E9" t="str">
            <v xml:space="preserve">Achmea Bank maintains a structured reporting framework for its credit risk models, covering all stages of the model lifecycle, including ongoing monitoring, periodic validation and model changes. Reporting is performed on a regular basis and is provided to the Credit Risk Control Unit (CRCU), the Model Validation function, and relevant governance bodies, including senior management committees.
The reporting framework is underpinned by the AIRB Review of Estimates Framework, which defines the scope, methodology and frequency of model performance assessment and reporting. In line with this framework, model performance is monitored on a quarterly basis, complemented by an annual In‑Depth Review and a full model review at least every three years. In addition, the Model Validation function provides an independent assessment of model performance and adequacy through its annual Periodic Validation Report.
Furthermore, the reporting framework includes dedicated reporting on model changes, remediation actions, and compliance with applicable regulatory requirements, including the tracking of findings and recommendations. This ensures that model performance, limitations and deficiencies are systematically monitored, assessed and escalated, enabling timely and informed management action where necessary.
</v>
          </cell>
        </row>
        <row r="10">
          <cell r="E10" t="str">
            <v xml:space="preserve">Achmea Bank has developed one IRB rating system for the exposure class 'retail exposures secured by residential property' (CRR art. 147(d)(ii)). The key models include one PD model for performing exposure, two distinct LGD models with a common methodology for performing and in-default exposures and a CCF models. Ech model is tailored to the characteristics of the retail mortgage portfolio.
The PD ranking model consists of two submodels, estimated using logistic regression techniques based on data from the historical observation period December 2013 to December 2022. The model is developed and applied at facility level and incorporates a range of obligor, facility and behavioural risk drivers. A hybrid rating philosophy is applied. Calibration is based on long-run historical data covering the period from December 2006 to December 2022 and includes appropriate adjustments to ensure representativeness. 
Given the low default nature of the mortgage portfolio, PD estimation relies on long time series of internal data, complemented where relevant by conservative assumptions and margins of conservatism to address data limitations and model uncertainty. A regulatory floor of 0.05% is applied to the final PD estimates in accordance with applicable regulatory requirements. Differences between estimated PDs and realised default rates observed over recent periods are primarily driven by changes in macroeconomic conditions, portfolio composition, and the conservative calibration framework, including the application of margins of conservatism and regulatory floors. These drivers are periodically analysed as part of ongoing monitoring and validation activities
For LGD, Achmea Bank applies distinct LGD models for performing and in‑default exposures, based on a common structural methodology. The LGD framework models the recovery process through three possible outcomes: cure, refinance and foreclosure. The LGD estimate is derived from intermediate components, including the Probability of Cure (PC), Probability of Refinance (PR), Loss Given Cure (LGC), Loss Given Refinance (LGR), and Loss Given Foreclosure (LGF).
The LGD submodels are developed using recovery data from complete recovery processes with default dates in the period December 2006 to December 2023. Estimates are initially derived based on resolved defaults (biased estimates), after which calibrations are performed using broader datasets including unresolved defaults. This results in three types of LGD estimates: biased estimates, Internal Best Estimates (IBE), and Maximum Recovery Period (MRP) estimates. The latter incorporates a maximum recovery period of 48 months, thereby explicitly reflecting the time between default and resolution of exposures.
Downturn LGD is calibrated at grade level based on the observed impact of adverse economic conditions on key LGD parameters. No additional adjustments are applied beyond this calibration to avoid undue sensitivity to cyclical effects.
For the estimation of credit conversion factors, Achmea Bank applies a conservative approach. For products with off‑balance sheet exposures, a 100% CCF is applied, reflecting prudent assumptions regarding potential future exposure.
</v>
          </cell>
        </row>
      </sheetData>
      <sheetData sheetId="59">
        <row r="7">
          <cell r="B7" t="str">
            <v>Retail exposures - Secured by residential real estate - with own estimates of LGD or conversion factors</v>
          </cell>
        </row>
        <row r="8">
          <cell r="D8">
            <v>11982422568.17</v>
          </cell>
          <cell r="E8">
            <v>150098296.59</v>
          </cell>
          <cell r="F8">
            <v>0.46500000000000002</v>
          </cell>
          <cell r="G8">
            <v>12052213406.08</v>
          </cell>
          <cell r="H8">
            <v>5.9999999999999995E-4</v>
          </cell>
          <cell r="I8">
            <v>134625</v>
          </cell>
          <cell r="J8">
            <v>6.0699999999999997E-2</v>
          </cell>
          <cell r="K8" t="str">
            <v/>
          </cell>
          <cell r="L8">
            <v>1364271439.98</v>
          </cell>
          <cell r="M8">
            <v>0.1132</v>
          </cell>
          <cell r="N8">
            <v>450570.55</v>
          </cell>
          <cell r="O8">
            <v>-42546.720000000001</v>
          </cell>
        </row>
        <row r="9">
          <cell r="D9">
            <v>11982422568.17</v>
          </cell>
          <cell r="E9">
            <v>150098296.59</v>
          </cell>
          <cell r="F9">
            <v>0.46500000000000002</v>
          </cell>
          <cell r="G9">
            <v>12052213406.08</v>
          </cell>
          <cell r="H9">
            <v>5.9999999999999995E-4</v>
          </cell>
          <cell r="I9">
            <v>134625</v>
          </cell>
          <cell r="J9">
            <v>6.0699999999999997E-2</v>
          </cell>
          <cell r="K9" t="str">
            <v/>
          </cell>
          <cell r="L9">
            <v>1364271439.98</v>
          </cell>
          <cell r="M9">
            <v>0.1132</v>
          </cell>
          <cell r="N9">
            <v>450570.55</v>
          </cell>
          <cell r="O9">
            <v>-42546.720000000001</v>
          </cell>
        </row>
        <row r="10">
          <cell r="D10" t="str">
            <v/>
          </cell>
          <cell r="E10" t="str">
            <v/>
          </cell>
          <cell r="F10" t="str">
            <v/>
          </cell>
          <cell r="G10" t="str">
            <v/>
          </cell>
          <cell r="H10" t="str">
            <v/>
          </cell>
          <cell r="I10" t="str">
            <v/>
          </cell>
          <cell r="J10" t="str">
            <v/>
          </cell>
          <cell r="K10" t="str">
            <v/>
          </cell>
          <cell r="L10" t="str">
            <v/>
          </cell>
          <cell r="M10" t="str">
            <v/>
          </cell>
          <cell r="N10" t="str">
            <v/>
          </cell>
          <cell r="O10" t="str">
            <v/>
          </cell>
        </row>
        <row r="11">
          <cell r="D11">
            <v>2286844347.6599998</v>
          </cell>
          <cell r="E11">
            <v>28040559.32</v>
          </cell>
          <cell r="F11">
            <v>0.40239999999999998</v>
          </cell>
          <cell r="G11">
            <v>2298129227.4699998</v>
          </cell>
          <cell r="H11">
            <v>2.0999999999999999E-3</v>
          </cell>
          <cell r="I11">
            <v>18488</v>
          </cell>
          <cell r="J11">
            <v>5.9900000000000002E-2</v>
          </cell>
          <cell r="K11" t="str">
            <v/>
          </cell>
          <cell r="L11">
            <v>215523369.84</v>
          </cell>
          <cell r="M11">
            <v>9.3799999999999994E-2</v>
          </cell>
          <cell r="N11">
            <v>289124.90000000002</v>
          </cell>
          <cell r="O11">
            <v>-36608.57</v>
          </cell>
        </row>
        <row r="12">
          <cell r="D12">
            <v>548754885.72000003</v>
          </cell>
          <cell r="E12">
            <v>7351615.9500000002</v>
          </cell>
          <cell r="F12">
            <v>0.4</v>
          </cell>
          <cell r="G12">
            <v>551695538.10000002</v>
          </cell>
          <cell r="H12">
            <v>4.1999999999999997E-3</v>
          </cell>
          <cell r="I12">
            <v>4273</v>
          </cell>
          <cell r="J12">
            <v>6.1899999999999997E-2</v>
          </cell>
          <cell r="K12" t="str">
            <v/>
          </cell>
          <cell r="L12">
            <v>57309518.869999997</v>
          </cell>
          <cell r="M12">
            <v>0.10390000000000001</v>
          </cell>
          <cell r="N12">
            <v>142451.81</v>
          </cell>
          <cell r="O12">
            <v>-23130.92</v>
          </cell>
        </row>
        <row r="13">
          <cell r="D13">
            <v>1024960643.5</v>
          </cell>
          <cell r="E13">
            <v>9625781.4399999995</v>
          </cell>
          <cell r="F13">
            <v>0.4</v>
          </cell>
          <cell r="G13">
            <v>1028810956.08</v>
          </cell>
          <cell r="H13">
            <v>7.1999999999999998E-3</v>
          </cell>
          <cell r="I13">
            <v>8229</v>
          </cell>
          <cell r="J13">
            <v>6.2100000000000002E-2</v>
          </cell>
          <cell r="K13" t="str">
            <v/>
          </cell>
          <cell r="L13">
            <v>124746339.3</v>
          </cell>
          <cell r="M13">
            <v>0.12130000000000001</v>
          </cell>
          <cell r="N13">
            <v>463812.53</v>
          </cell>
          <cell r="O13">
            <v>-73650.92</v>
          </cell>
        </row>
        <row r="14">
          <cell r="D14">
            <v>281875785.06999999</v>
          </cell>
          <cell r="E14">
            <v>3444018.78</v>
          </cell>
          <cell r="F14">
            <v>0.4</v>
          </cell>
          <cell r="G14">
            <v>283253392.57999998</v>
          </cell>
          <cell r="H14">
            <v>1.7600000000000001E-2</v>
          </cell>
          <cell r="I14">
            <v>2485</v>
          </cell>
          <cell r="J14">
            <v>6.2E-2</v>
          </cell>
          <cell r="K14" t="str">
            <v/>
          </cell>
          <cell r="L14">
            <v>40556181.700000003</v>
          </cell>
          <cell r="M14">
            <v>0.14319999999999999</v>
          </cell>
          <cell r="N14">
            <v>309893.53000000003</v>
          </cell>
          <cell r="O14">
            <v>-66624.039999999994</v>
          </cell>
        </row>
        <row r="15">
          <cell r="D15">
            <v>71829900.620000005</v>
          </cell>
          <cell r="E15">
            <v>1258561.76</v>
          </cell>
          <cell r="F15">
            <v>0.4</v>
          </cell>
          <cell r="G15">
            <v>72333325.319999993</v>
          </cell>
          <cell r="H15">
            <v>0.01</v>
          </cell>
          <cell r="I15">
            <v>613</v>
          </cell>
          <cell r="J15">
            <v>6.0600000000000001E-2</v>
          </cell>
          <cell r="K15" t="str">
            <v/>
          </cell>
          <cell r="L15">
            <v>9623445.2300000004</v>
          </cell>
          <cell r="M15">
            <v>0.13300000000000001</v>
          </cell>
          <cell r="N15">
            <v>43709.14</v>
          </cell>
          <cell r="O15">
            <v>-5936.3</v>
          </cell>
        </row>
        <row r="16">
          <cell r="D16">
            <v>210045884.44999999</v>
          </cell>
          <cell r="E16">
            <v>2185457.02</v>
          </cell>
          <cell r="F16">
            <v>0.4</v>
          </cell>
          <cell r="G16">
            <v>210920067.25999999</v>
          </cell>
          <cell r="H16">
            <v>2.0299999999999999E-2</v>
          </cell>
          <cell r="I16">
            <v>1872</v>
          </cell>
          <cell r="J16">
            <v>6.25E-2</v>
          </cell>
          <cell r="K16" t="str">
            <v/>
          </cell>
          <cell r="L16">
            <v>30932736.469999999</v>
          </cell>
          <cell r="M16">
            <v>0.1467</v>
          </cell>
          <cell r="N16">
            <v>266184.40000000002</v>
          </cell>
          <cell r="O16">
            <v>-60687.74</v>
          </cell>
        </row>
        <row r="17">
          <cell r="D17">
            <v>212700875.93000001</v>
          </cell>
          <cell r="E17">
            <v>2248595.98</v>
          </cell>
          <cell r="F17">
            <v>0.4</v>
          </cell>
          <cell r="G17">
            <v>213600314.31999999</v>
          </cell>
          <cell r="H17">
            <v>4.82E-2</v>
          </cell>
          <cell r="I17">
            <v>1979</v>
          </cell>
          <cell r="J17">
            <v>5.9799999999999999E-2</v>
          </cell>
          <cell r="K17" t="str">
            <v/>
          </cell>
          <cell r="L17">
            <v>35736879.450000003</v>
          </cell>
          <cell r="M17">
            <v>0.1673</v>
          </cell>
          <cell r="N17">
            <v>615052.89</v>
          </cell>
          <cell r="O17">
            <v>-205158.1</v>
          </cell>
        </row>
        <row r="18">
          <cell r="D18">
            <v>125538838.66</v>
          </cell>
          <cell r="E18">
            <v>1672918.25</v>
          </cell>
          <cell r="F18">
            <v>0.4</v>
          </cell>
          <cell r="G18">
            <v>126208005.95999999</v>
          </cell>
          <cell r="H18">
            <v>3.6400000000000002E-2</v>
          </cell>
          <cell r="I18">
            <v>1189</v>
          </cell>
          <cell r="J18">
            <v>5.9799999999999999E-2</v>
          </cell>
          <cell r="K18" t="str">
            <v/>
          </cell>
          <cell r="L18">
            <v>20196762.079999998</v>
          </cell>
          <cell r="M18">
            <v>0.16</v>
          </cell>
          <cell r="N18">
            <v>274886.26</v>
          </cell>
          <cell r="O18">
            <v>-102117.64</v>
          </cell>
        </row>
        <row r="19">
          <cell r="D19">
            <v>87162037.269999996</v>
          </cell>
          <cell r="E19">
            <v>575677.73</v>
          </cell>
          <cell r="F19">
            <v>0.4</v>
          </cell>
          <cell r="G19">
            <v>87392308.359999999</v>
          </cell>
          <cell r="H19">
            <v>6.5199999999999994E-2</v>
          </cell>
          <cell r="I19">
            <v>790</v>
          </cell>
          <cell r="J19">
            <v>5.9700000000000003E-2</v>
          </cell>
          <cell r="K19" t="str">
            <v/>
          </cell>
          <cell r="L19">
            <v>15540117.369999999</v>
          </cell>
          <cell r="M19">
            <v>0.17780000000000001</v>
          </cell>
          <cell r="N19">
            <v>340166.63</v>
          </cell>
          <cell r="O19">
            <v>-103040.46</v>
          </cell>
        </row>
        <row r="20">
          <cell r="D20">
            <v>92390341.75</v>
          </cell>
          <cell r="E20">
            <v>155547.73000000001</v>
          </cell>
          <cell r="F20">
            <v>0.4</v>
          </cell>
          <cell r="G20">
            <v>92452560.840000004</v>
          </cell>
          <cell r="H20">
            <v>0.2145</v>
          </cell>
          <cell r="I20">
            <v>812</v>
          </cell>
          <cell r="J20">
            <v>6.0299999999999999E-2</v>
          </cell>
          <cell r="K20" t="str">
            <v/>
          </cell>
          <cell r="L20">
            <v>18683164.870000001</v>
          </cell>
          <cell r="M20">
            <v>0.2021</v>
          </cell>
          <cell r="N20">
            <v>1198196.58</v>
          </cell>
          <cell r="O20">
            <v>-300978.07</v>
          </cell>
        </row>
        <row r="21">
          <cell r="D21">
            <v>62315516.630000003</v>
          </cell>
          <cell r="E21">
            <v>108245.01</v>
          </cell>
          <cell r="F21">
            <v>0.4</v>
          </cell>
          <cell r="G21">
            <v>62358814.630000003</v>
          </cell>
          <cell r="H21">
            <v>0.121</v>
          </cell>
          <cell r="I21">
            <v>571</v>
          </cell>
          <cell r="J21">
            <v>0.06</v>
          </cell>
          <cell r="K21" t="str">
            <v/>
          </cell>
          <cell r="L21">
            <v>12234222.07</v>
          </cell>
          <cell r="M21">
            <v>0.19620000000000001</v>
          </cell>
          <cell r="N21">
            <v>454404.34</v>
          </cell>
          <cell r="O21">
            <v>-161406.39999999999</v>
          </cell>
        </row>
        <row r="22">
          <cell r="D22">
            <v>12300019.84</v>
          </cell>
          <cell r="E22">
            <v>16813.73</v>
          </cell>
          <cell r="F22">
            <v>0.4</v>
          </cell>
          <cell r="G22">
            <v>12306745.33</v>
          </cell>
          <cell r="H22">
            <v>0.23119999999999999</v>
          </cell>
          <cell r="I22">
            <v>93</v>
          </cell>
          <cell r="J22">
            <v>6.1499999999999999E-2</v>
          </cell>
          <cell r="K22" t="str">
            <v/>
          </cell>
          <cell r="L22">
            <v>2840484.1</v>
          </cell>
          <cell r="M22">
            <v>0.23080000000000001</v>
          </cell>
          <cell r="N22">
            <v>175113.75</v>
          </cell>
          <cell r="O22">
            <v>-40268.28</v>
          </cell>
        </row>
        <row r="23">
          <cell r="D23">
            <v>17774805.280000001</v>
          </cell>
          <cell r="E23">
            <v>30488.99</v>
          </cell>
          <cell r="F23">
            <v>0.4</v>
          </cell>
          <cell r="G23">
            <v>17787000.879999999</v>
          </cell>
          <cell r="H23">
            <v>0.53080000000000005</v>
          </cell>
          <cell r="I23">
            <v>148</v>
          </cell>
          <cell r="J23">
            <v>6.0199999999999997E-2</v>
          </cell>
          <cell r="K23" t="str">
            <v/>
          </cell>
          <cell r="L23">
            <v>3608458.7</v>
          </cell>
          <cell r="M23">
            <v>0.2029</v>
          </cell>
          <cell r="N23">
            <v>568678.48</v>
          </cell>
          <cell r="O23">
            <v>-99303.39</v>
          </cell>
        </row>
        <row r="24">
          <cell r="D24">
            <v>95395779.709999993</v>
          </cell>
          <cell r="E24">
            <v>154833.94</v>
          </cell>
          <cell r="F24">
            <v>0.4</v>
          </cell>
          <cell r="G24">
            <v>95457713.290000007</v>
          </cell>
          <cell r="H24">
            <v>1</v>
          </cell>
          <cell r="I24">
            <v>878</v>
          </cell>
          <cell r="J24">
            <v>7.8799999999999995E-2</v>
          </cell>
          <cell r="K24" t="str">
            <v/>
          </cell>
          <cell r="L24">
            <v>13299962.609999999</v>
          </cell>
          <cell r="M24">
            <v>0.13930000000000001</v>
          </cell>
          <cell r="N24">
            <v>5892066.9500000002</v>
          </cell>
          <cell r="O24">
            <v>-994539.75</v>
          </cell>
        </row>
        <row r="25">
          <cell r="D25">
            <v>16525345227.51</v>
          </cell>
          <cell r="E25">
            <v>201119249.72999999</v>
          </cell>
          <cell r="F25">
            <v>0.44879999999999998</v>
          </cell>
          <cell r="G25">
            <v>16615613108.76</v>
          </cell>
          <cell r="I25">
            <v>171769</v>
          </cell>
          <cell r="K25" t="str">
            <v/>
          </cell>
          <cell r="L25">
            <v>1870126856.6199999</v>
          </cell>
          <cell r="M25">
            <v>0.11260000000000001</v>
          </cell>
          <cell r="N25">
            <v>9361169.7400000002</v>
          </cell>
          <cell r="O25">
            <v>-1743237.09</v>
          </cell>
        </row>
        <row r="26">
          <cell r="D26">
            <v>16525345227.51</v>
          </cell>
          <cell r="E26">
            <v>201119249.72999999</v>
          </cell>
          <cell r="F26">
            <v>0.44879999999999998</v>
          </cell>
          <cell r="G26">
            <v>16615613108.76</v>
          </cell>
          <cell r="I26">
            <v>171769</v>
          </cell>
          <cell r="L26">
            <v>1870126856.6199999</v>
          </cell>
          <cell r="M26">
            <v>0.11260000000000001</v>
          </cell>
          <cell r="N26">
            <v>9361169.7400000002</v>
          </cell>
          <cell r="O26">
            <v>-1743237.09</v>
          </cell>
        </row>
      </sheetData>
      <sheetData sheetId="60">
        <row r="6">
          <cell r="D6" t="str">
            <v/>
          </cell>
          <cell r="E6">
            <v>1199545777.26</v>
          </cell>
          <cell r="F6">
            <v>1</v>
          </cell>
          <cell r="G6" t="str">
            <v/>
          </cell>
          <cell r="H6" t="str">
            <v/>
          </cell>
        </row>
        <row r="7">
          <cell r="D7" t="str">
            <v/>
          </cell>
          <cell r="E7" t="str">
            <v/>
          </cell>
          <cell r="F7" t="str">
            <v/>
          </cell>
          <cell r="G7" t="str">
            <v/>
          </cell>
          <cell r="H7" t="str">
            <v/>
          </cell>
        </row>
        <row r="8">
          <cell r="D8" t="str">
            <v/>
          </cell>
          <cell r="E8" t="str">
            <v/>
          </cell>
          <cell r="F8" t="str">
            <v/>
          </cell>
          <cell r="G8" t="str">
            <v/>
          </cell>
          <cell r="H8" t="str">
            <v/>
          </cell>
        </row>
        <row r="9">
          <cell r="D9" t="str">
            <v/>
          </cell>
          <cell r="E9">
            <v>260634876.84</v>
          </cell>
          <cell r="F9">
            <v>1</v>
          </cell>
          <cell r="G9" t="str">
            <v/>
          </cell>
          <cell r="H9" t="str">
            <v/>
          </cell>
        </row>
        <row r="10">
          <cell r="D10" t="str">
            <v/>
          </cell>
          <cell r="E10">
            <v>369211751.79000002</v>
          </cell>
          <cell r="F10">
            <v>1</v>
          </cell>
          <cell r="G10" t="str">
            <v/>
          </cell>
          <cell r="H10" t="str">
            <v/>
          </cell>
        </row>
        <row r="11">
          <cell r="D11" t="str">
            <v/>
          </cell>
          <cell r="E11">
            <v>369211751.79000002</v>
          </cell>
          <cell r="F11">
            <v>1</v>
          </cell>
          <cell r="G11" t="str">
            <v/>
          </cell>
          <cell r="H11" t="str">
            <v/>
          </cell>
        </row>
        <row r="12">
          <cell r="D12" t="str">
            <v/>
          </cell>
          <cell r="E12" t="str">
            <v/>
          </cell>
          <cell r="F12" t="str">
            <v/>
          </cell>
          <cell r="G12" t="str">
            <v/>
          </cell>
          <cell r="H12" t="str">
            <v/>
          </cell>
        </row>
        <row r="13">
          <cell r="D13" t="str">
            <v/>
          </cell>
          <cell r="E13" t="str">
            <v/>
          </cell>
          <cell r="F13" t="str">
            <v/>
          </cell>
          <cell r="G13" t="str">
            <v/>
          </cell>
          <cell r="H13" t="str">
            <v/>
          </cell>
        </row>
        <row r="14">
          <cell r="D14" t="str">
            <v/>
          </cell>
          <cell r="E14" t="str">
            <v/>
          </cell>
          <cell r="F14" t="str">
            <v/>
          </cell>
          <cell r="G14" t="str">
            <v/>
          </cell>
          <cell r="H14" t="str">
            <v/>
          </cell>
        </row>
        <row r="15">
          <cell r="D15" t="str">
            <v/>
          </cell>
          <cell r="E15" t="str">
            <v/>
          </cell>
          <cell r="F15" t="str">
            <v/>
          </cell>
          <cell r="G15" t="str">
            <v/>
          </cell>
          <cell r="H15" t="str">
            <v/>
          </cell>
        </row>
        <row r="16">
          <cell r="D16">
            <v>16726464477.24</v>
          </cell>
          <cell r="E16">
            <v>21760229961.650002</v>
          </cell>
          <cell r="F16">
            <v>0.18090000000000001</v>
          </cell>
          <cell r="G16">
            <v>5.6000000000000001E-2</v>
          </cell>
          <cell r="H16">
            <v>0.7631</v>
          </cell>
        </row>
        <row r="17">
          <cell r="D17" t="str">
            <v/>
          </cell>
          <cell r="E17" t="str">
            <v/>
          </cell>
          <cell r="F17" t="str">
            <v/>
          </cell>
          <cell r="G17" t="str">
            <v/>
          </cell>
          <cell r="H17" t="str">
            <v/>
          </cell>
        </row>
        <row r="18">
          <cell r="D18" t="str">
            <v/>
          </cell>
          <cell r="E18">
            <v>21760229961.650002</v>
          </cell>
          <cell r="F18">
            <v>0.18090000000000001</v>
          </cell>
          <cell r="G18">
            <v>5.6000000000000001E-2</v>
          </cell>
          <cell r="H18">
            <v>0.7631</v>
          </cell>
        </row>
        <row r="19">
          <cell r="D19" t="str">
            <v/>
          </cell>
          <cell r="E19" t="str">
            <v/>
          </cell>
          <cell r="F19" t="str">
            <v/>
          </cell>
          <cell r="G19" t="str">
            <v/>
          </cell>
          <cell r="H19" t="str">
            <v/>
          </cell>
        </row>
        <row r="20">
          <cell r="D20" t="str">
            <v/>
          </cell>
          <cell r="E20" t="str">
            <v/>
          </cell>
          <cell r="F20" t="str">
            <v/>
          </cell>
          <cell r="G20" t="str">
            <v/>
          </cell>
          <cell r="H20" t="str">
            <v/>
          </cell>
        </row>
        <row r="21">
          <cell r="D21" t="str">
            <v/>
          </cell>
          <cell r="E21" t="str">
            <v/>
          </cell>
          <cell r="F21" t="str">
            <v/>
          </cell>
          <cell r="G21" t="str">
            <v/>
          </cell>
          <cell r="H21" t="str">
            <v/>
          </cell>
        </row>
        <row r="22">
          <cell r="D22" t="str">
            <v/>
          </cell>
          <cell r="E22" t="str">
            <v/>
          </cell>
          <cell r="F22" t="str">
            <v/>
          </cell>
          <cell r="G22" t="str">
            <v/>
          </cell>
          <cell r="H22" t="str">
            <v/>
          </cell>
        </row>
        <row r="23">
          <cell r="D23" t="str">
            <v/>
          </cell>
          <cell r="E23">
            <v>5461395.6200000001</v>
          </cell>
          <cell r="F23">
            <v>1</v>
          </cell>
          <cell r="G23" t="str">
            <v/>
          </cell>
          <cell r="H23" t="str">
            <v/>
          </cell>
        </row>
        <row r="24">
          <cell r="D24">
            <v>16726464477.24</v>
          </cell>
          <cell r="E24">
            <v>23595083763.16</v>
          </cell>
          <cell r="F24">
            <v>0.24460000000000001</v>
          </cell>
          <cell r="G24">
            <v>5.1700000000000003E-2</v>
          </cell>
          <cell r="H24">
            <v>0.70379999999999998</v>
          </cell>
        </row>
      </sheetData>
      <sheetData sheetId="61"/>
      <sheetData sheetId="62"/>
      <sheetData sheetId="63">
        <row r="6">
          <cell r="D6">
            <v>1682464345.7</v>
          </cell>
        </row>
        <row r="7">
          <cell r="D7">
            <v>246521686.36000001</v>
          </cell>
        </row>
        <row r="8">
          <cell r="D8">
            <v>-49258587.920000002</v>
          </cell>
        </row>
        <row r="9">
          <cell r="D9" t="str">
            <v/>
          </cell>
        </row>
        <row r="10">
          <cell r="D10">
            <v>-9714220.4000000004</v>
          </cell>
        </row>
        <row r="11">
          <cell r="D11" t="str">
            <v/>
          </cell>
        </row>
        <row r="12">
          <cell r="D12" t="str">
            <v/>
          </cell>
        </row>
        <row r="13">
          <cell r="D13">
            <v>113632.88</v>
          </cell>
        </row>
        <row r="14">
          <cell r="D14">
            <v>1870126856.6199999</v>
          </cell>
        </row>
      </sheetData>
      <sheetData sheetId="64">
        <row r="8">
          <cell r="B8" t="str">
            <v>Total with own estimates of LGD and/or conversion factors</v>
          </cell>
          <cell r="D8">
            <v>56829</v>
          </cell>
          <cell r="E8">
            <v>54</v>
          </cell>
          <cell r="F8">
            <v>1E-3</v>
          </cell>
          <cell r="G8">
            <v>5.9999999999999995E-4</v>
          </cell>
          <cell r="H8" t="str">
            <v/>
          </cell>
          <cell r="I8">
            <v>6.9999999999999999E-4</v>
          </cell>
        </row>
        <row r="9">
          <cell r="D9">
            <v>56829</v>
          </cell>
          <cell r="E9">
            <v>54</v>
          </cell>
          <cell r="F9">
            <v>1E-3</v>
          </cell>
          <cell r="G9">
            <v>5.9999999999999995E-4</v>
          </cell>
          <cell r="H9" t="str">
            <v/>
          </cell>
          <cell r="I9">
            <v>6.9999999999999999E-4</v>
          </cell>
        </row>
        <row r="10">
          <cell r="D10" t="str">
            <v/>
          </cell>
          <cell r="E10" t="str">
            <v/>
          </cell>
          <cell r="F10" t="str">
            <v/>
          </cell>
          <cell r="G10" t="str">
            <v/>
          </cell>
          <cell r="H10" t="str">
            <v/>
          </cell>
          <cell r="I10" t="str">
            <v/>
          </cell>
        </row>
        <row r="11">
          <cell r="D11">
            <v>8154</v>
          </cell>
          <cell r="E11">
            <v>25</v>
          </cell>
          <cell r="F11">
            <v>3.0999999999999999E-3</v>
          </cell>
          <cell r="G11">
            <v>2.0999999999999999E-3</v>
          </cell>
          <cell r="H11" t="str">
            <v/>
          </cell>
          <cell r="I11">
            <v>3.0000000000000001E-3</v>
          </cell>
        </row>
        <row r="12">
          <cell r="D12">
            <v>2059</v>
          </cell>
          <cell r="E12">
            <v>11</v>
          </cell>
          <cell r="F12">
            <v>5.3E-3</v>
          </cell>
          <cell r="G12">
            <v>4.1999999999999997E-3</v>
          </cell>
          <cell r="H12" t="str">
            <v/>
          </cell>
          <cell r="I12">
            <v>5.0000000000000001E-3</v>
          </cell>
        </row>
        <row r="13">
          <cell r="D13">
            <v>3584</v>
          </cell>
          <cell r="E13">
            <v>37</v>
          </cell>
          <cell r="F13">
            <v>1.03E-2</v>
          </cell>
          <cell r="G13">
            <v>7.1999999999999998E-3</v>
          </cell>
          <cell r="H13" t="str">
            <v/>
          </cell>
          <cell r="I13">
            <v>8.0000000000000002E-3</v>
          </cell>
        </row>
        <row r="14">
          <cell r="D14">
            <v>1123</v>
          </cell>
          <cell r="E14">
            <v>29</v>
          </cell>
          <cell r="F14">
            <v>2.58E-2</v>
          </cell>
          <cell r="G14">
            <v>1.7600000000000001E-2</v>
          </cell>
          <cell r="H14" t="str">
            <v/>
          </cell>
          <cell r="I14">
            <v>5.1999999999999998E-3</v>
          </cell>
        </row>
        <row r="15">
          <cell r="D15">
            <v>231</v>
          </cell>
          <cell r="E15">
            <v>5</v>
          </cell>
          <cell r="F15">
            <v>2.1600000000000001E-2</v>
          </cell>
          <cell r="G15">
            <v>0.01</v>
          </cell>
          <cell r="H15" t="str">
            <v/>
          </cell>
          <cell r="I15">
            <v>2.4799999999999999E-2</v>
          </cell>
        </row>
        <row r="16">
          <cell r="D16">
            <v>892</v>
          </cell>
          <cell r="E16">
            <v>24</v>
          </cell>
          <cell r="F16">
            <v>2.69E-2</v>
          </cell>
          <cell r="G16">
            <v>2.0299999999999999E-2</v>
          </cell>
          <cell r="H16" t="str">
            <v/>
          </cell>
          <cell r="I16">
            <v>1.9300000000000001E-2</v>
          </cell>
        </row>
        <row r="17">
          <cell r="D17">
            <v>798</v>
          </cell>
          <cell r="E17">
            <v>66</v>
          </cell>
          <cell r="F17">
            <v>8.2699999999999996E-2</v>
          </cell>
          <cell r="G17">
            <v>4.82E-2</v>
          </cell>
          <cell r="H17" t="str">
            <v/>
          </cell>
          <cell r="I17">
            <v>1.6500000000000001E-2</v>
          </cell>
        </row>
        <row r="18">
          <cell r="D18">
            <v>483</v>
          </cell>
          <cell r="E18">
            <v>35</v>
          </cell>
          <cell r="F18">
            <v>7.2499999999999995E-2</v>
          </cell>
          <cell r="G18">
            <v>3.6400000000000002E-2</v>
          </cell>
          <cell r="H18" t="str">
            <v/>
          </cell>
          <cell r="I18">
            <v>4.6100000000000002E-2</v>
          </cell>
        </row>
        <row r="19">
          <cell r="D19">
            <v>315</v>
          </cell>
          <cell r="E19">
            <v>31</v>
          </cell>
          <cell r="F19">
            <v>9.8400000000000001E-2</v>
          </cell>
          <cell r="G19">
            <v>6.5199999999999994E-2</v>
          </cell>
          <cell r="H19" t="str">
            <v/>
          </cell>
          <cell r="I19">
            <v>9.8599999999999993E-2</v>
          </cell>
        </row>
        <row r="20">
          <cell r="D20">
            <v>346</v>
          </cell>
          <cell r="E20">
            <v>101</v>
          </cell>
          <cell r="F20">
            <v>0.29189999999999999</v>
          </cell>
          <cell r="G20">
            <v>0.2145</v>
          </cell>
          <cell r="H20" t="str">
            <v/>
          </cell>
          <cell r="I20">
            <v>5.8400000000000001E-2</v>
          </cell>
        </row>
        <row r="21">
          <cell r="D21">
            <v>238</v>
          </cell>
          <cell r="E21">
            <v>45</v>
          </cell>
          <cell r="F21">
            <v>0.18909999999999999</v>
          </cell>
          <cell r="G21">
            <v>0.121</v>
          </cell>
          <cell r="H21" t="str">
            <v/>
          </cell>
          <cell r="I21">
            <v>0.1749</v>
          </cell>
        </row>
        <row r="22">
          <cell r="D22">
            <v>46</v>
          </cell>
          <cell r="E22">
            <v>15</v>
          </cell>
          <cell r="F22">
            <v>0.3261</v>
          </cell>
          <cell r="G22">
            <v>0.23119999999999999</v>
          </cell>
          <cell r="H22" t="str">
            <v/>
          </cell>
          <cell r="I22">
            <v>0.2969</v>
          </cell>
        </row>
        <row r="23">
          <cell r="D23">
            <v>62</v>
          </cell>
          <cell r="E23">
            <v>41</v>
          </cell>
          <cell r="F23">
            <v>0.6613</v>
          </cell>
          <cell r="G23">
            <v>0.53080000000000005</v>
          </cell>
          <cell r="H23" t="str">
            <v/>
          </cell>
          <cell r="I23">
            <v>0.5968</v>
          </cell>
        </row>
        <row r="24">
          <cell r="D24">
            <v>345</v>
          </cell>
          <cell r="E24">
            <v>345</v>
          </cell>
          <cell r="F24">
            <v>1</v>
          </cell>
          <cell r="G24">
            <v>1</v>
          </cell>
          <cell r="H24" t="str">
            <v/>
          </cell>
          <cell r="I24">
            <v>1</v>
          </cell>
        </row>
        <row r="32">
          <cell r="B32" t="str">
            <v>Retail exposures - Secured by residential real estate - with own estimates of LGD or conversion factors</v>
          </cell>
          <cell r="D32">
            <v>56829</v>
          </cell>
          <cell r="E32">
            <v>54</v>
          </cell>
          <cell r="F32">
            <v>1E-3</v>
          </cell>
          <cell r="G32">
            <v>5.9999999999999995E-4</v>
          </cell>
          <cell r="H32" t="str">
            <v/>
          </cell>
          <cell r="I32">
            <v>6.9999999999999999E-4</v>
          </cell>
        </row>
        <row r="33">
          <cell r="D33">
            <v>56829</v>
          </cell>
          <cell r="E33">
            <v>54</v>
          </cell>
          <cell r="F33">
            <v>1E-3</v>
          </cell>
          <cell r="G33">
            <v>5.9999999999999995E-4</v>
          </cell>
          <cell r="H33" t="str">
            <v/>
          </cell>
          <cell r="I33">
            <v>6.9999999999999999E-4</v>
          </cell>
        </row>
        <row r="34">
          <cell r="D34" t="str">
            <v/>
          </cell>
          <cell r="E34" t="str">
            <v/>
          </cell>
          <cell r="F34" t="str">
            <v/>
          </cell>
          <cell r="G34" t="str">
            <v/>
          </cell>
          <cell r="H34" t="str">
            <v/>
          </cell>
          <cell r="I34" t="str">
            <v/>
          </cell>
        </row>
        <row r="35">
          <cell r="D35">
            <v>8154</v>
          </cell>
          <cell r="E35">
            <v>25</v>
          </cell>
          <cell r="F35">
            <v>3.0999999999999999E-3</v>
          </cell>
          <cell r="G35">
            <v>2.0999999999999999E-3</v>
          </cell>
          <cell r="H35" t="str">
            <v/>
          </cell>
          <cell r="I35">
            <v>3.0000000000000001E-3</v>
          </cell>
        </row>
        <row r="36">
          <cell r="D36">
            <v>2059</v>
          </cell>
          <cell r="E36">
            <v>11</v>
          </cell>
          <cell r="F36">
            <v>5.3E-3</v>
          </cell>
          <cell r="G36">
            <v>4.1999999999999997E-3</v>
          </cell>
          <cell r="H36" t="str">
            <v/>
          </cell>
          <cell r="I36">
            <v>5.0000000000000001E-3</v>
          </cell>
        </row>
        <row r="37">
          <cell r="D37">
            <v>3584</v>
          </cell>
          <cell r="E37">
            <v>37</v>
          </cell>
          <cell r="F37">
            <v>1.03E-2</v>
          </cell>
          <cell r="G37">
            <v>7.1999999999999998E-3</v>
          </cell>
          <cell r="H37" t="str">
            <v/>
          </cell>
          <cell r="I37">
            <v>8.0000000000000002E-3</v>
          </cell>
        </row>
        <row r="38">
          <cell r="D38">
            <v>1123</v>
          </cell>
          <cell r="E38">
            <v>29</v>
          </cell>
          <cell r="F38">
            <v>2.58E-2</v>
          </cell>
          <cell r="G38">
            <v>1.7600000000000001E-2</v>
          </cell>
          <cell r="H38" t="str">
            <v/>
          </cell>
          <cell r="I38">
            <v>5.1999999999999998E-3</v>
          </cell>
        </row>
        <row r="39">
          <cell r="D39">
            <v>231</v>
          </cell>
          <cell r="E39">
            <v>5</v>
          </cell>
          <cell r="F39">
            <v>2.1600000000000001E-2</v>
          </cell>
          <cell r="G39">
            <v>0.01</v>
          </cell>
          <cell r="H39" t="str">
            <v/>
          </cell>
          <cell r="I39">
            <v>2.4799999999999999E-2</v>
          </cell>
        </row>
        <row r="40">
          <cell r="D40">
            <v>892</v>
          </cell>
          <cell r="E40">
            <v>24</v>
          </cell>
          <cell r="F40">
            <v>2.69E-2</v>
          </cell>
          <cell r="G40">
            <v>2.0299999999999999E-2</v>
          </cell>
          <cell r="H40" t="str">
            <v/>
          </cell>
          <cell r="I40">
            <v>1.9300000000000001E-2</v>
          </cell>
        </row>
        <row r="41">
          <cell r="D41">
            <v>798</v>
          </cell>
          <cell r="E41">
            <v>66</v>
          </cell>
          <cell r="F41">
            <v>8.2699999999999996E-2</v>
          </cell>
          <cell r="G41">
            <v>4.82E-2</v>
          </cell>
          <cell r="H41" t="str">
            <v/>
          </cell>
          <cell r="I41">
            <v>1.6500000000000001E-2</v>
          </cell>
        </row>
        <row r="42">
          <cell r="D42">
            <v>483</v>
          </cell>
          <cell r="E42">
            <v>35</v>
          </cell>
          <cell r="F42">
            <v>7.2499999999999995E-2</v>
          </cell>
          <cell r="G42">
            <v>3.6400000000000002E-2</v>
          </cell>
          <cell r="H42" t="str">
            <v/>
          </cell>
          <cell r="I42">
            <v>4.6100000000000002E-2</v>
          </cell>
        </row>
        <row r="43">
          <cell r="D43">
            <v>315</v>
          </cell>
          <cell r="E43">
            <v>31</v>
          </cell>
          <cell r="F43">
            <v>9.8400000000000001E-2</v>
          </cell>
          <cell r="G43">
            <v>6.5199999999999994E-2</v>
          </cell>
          <cell r="H43" t="str">
            <v/>
          </cell>
          <cell r="I43">
            <v>9.8599999999999993E-2</v>
          </cell>
        </row>
        <row r="44">
          <cell r="D44">
            <v>346</v>
          </cell>
          <cell r="E44">
            <v>101</v>
          </cell>
          <cell r="F44">
            <v>0.29189999999999999</v>
          </cell>
          <cell r="G44">
            <v>0.2145</v>
          </cell>
          <cell r="H44" t="str">
            <v/>
          </cell>
          <cell r="I44">
            <v>5.8400000000000001E-2</v>
          </cell>
        </row>
        <row r="45">
          <cell r="D45">
            <v>238</v>
          </cell>
          <cell r="E45">
            <v>45</v>
          </cell>
          <cell r="F45">
            <v>0.18909999999999999</v>
          </cell>
          <cell r="G45">
            <v>0.121</v>
          </cell>
          <cell r="H45" t="str">
            <v/>
          </cell>
          <cell r="I45">
            <v>0.1749</v>
          </cell>
        </row>
        <row r="46">
          <cell r="D46">
            <v>46</v>
          </cell>
          <cell r="E46">
            <v>15</v>
          </cell>
          <cell r="F46">
            <v>0.3261</v>
          </cell>
          <cell r="G46">
            <v>0.23119999999999999</v>
          </cell>
          <cell r="H46" t="str">
            <v/>
          </cell>
          <cell r="I46">
            <v>0.2969</v>
          </cell>
        </row>
        <row r="47">
          <cell r="D47">
            <v>62</v>
          </cell>
          <cell r="E47">
            <v>41</v>
          </cell>
          <cell r="F47">
            <v>0.6613</v>
          </cell>
          <cell r="G47">
            <v>0.53080000000000005</v>
          </cell>
          <cell r="H47" t="str">
            <v/>
          </cell>
          <cell r="I47">
            <v>0.5968</v>
          </cell>
        </row>
        <row r="48">
          <cell r="D48">
            <v>345</v>
          </cell>
          <cell r="E48">
            <v>345</v>
          </cell>
          <cell r="F48">
            <v>1</v>
          </cell>
          <cell r="G48">
            <v>1</v>
          </cell>
          <cell r="H48" t="str">
            <v/>
          </cell>
          <cell r="I48">
            <v>1</v>
          </cell>
        </row>
      </sheetData>
      <sheetData sheetId="65"/>
      <sheetData sheetId="66"/>
      <sheetData sheetId="67">
        <row r="5">
          <cell r="D5" t="str">
            <v>Achmea Bank assigns internal capital and credit limits for counterparty credit exposures based on a combination of regulatory requirements, internal risk appetite, and the bank’s own risk assessment models. For each counterparty, including central counterparties (CCPs), the bank sets exposure limits that take into account the counterparty’s creditworthiness, external ratings, and the nature of the transaction. Limits are approved by the Asset &amp; Liability Committee (ALCo) and are monitored daily by Balance Sheet Management and Financial Risk Management. For exposures to CCPs, the bank applies the regulatory framework for qualifying central counterparties and ensures that exposures are fully collateralized and subject to daily margining. The assignment of limits is reviewed regularly and adjusted in response to changes in market conditions or counterparty risk profiles</v>
          </cell>
        </row>
        <row r="6">
          <cell r="D6" t="str">
            <v>Achmea Bank’s policies for credit risk mitigation are designed to ensure that exposures are adequately secured and that the bank’s risk is minimized. The bank accepts guarantees from highly rated financial institutions, government entities, and group companies, subject to strict eligibility criteria and ongoing monitoring. Collateral is valued at inception and periodically revalued, with conservative haircuts applied to account for market volatility. The bank’s collateral management framework includes regular reviews, documentation checks, and compliance with internal and regulatory standards. Credit reserves are established in accordance with IFRS 9, using an expected credit loss (ECL) model that incorporates both general and specific provisions based on the risk profile of each exposure.</v>
          </cell>
        </row>
        <row r="7">
          <cell r="D7" t="str">
            <v>Achmea Bank actively manages Wrong-Way risk, which arises when exposure to a counterparty is positively correlated with the probability of default of that counterparty. The bank’s policies prohibit the acceptance of collateral or guarantees from counterparties whose creditworthiness is likely to deteriorate under the same circumstances that would increase the bank’s exposure. For example, the bank avoids taking collateral in the form of securities issued by the counterparty itself or by entities closely related to the counterparty. Wrong-Way risk is assessed as part of the credit approval process and is monitored on an ongoing basis, with exposures subject to additional scrutiny and limits where relevant.</v>
          </cell>
        </row>
        <row r="8">
          <cell r="D8" t="str">
            <v>In addition to the above, Achmea Bank’s counterparty credit risk (CCR) management objectives include maintaining a diversified portfolio of counterparties, ensuring that exposures are within approved limits, and complying with all regulatory requirements. The bank uses stress testing and scenario analysis to assess the impact of adverse market developments on CCR exposures. Derivative exposures are fully collateralized, and the bank only enters into new contracts with counterparties that meet strict creditworthiness criteria. The CCR framework is reviewed regularly to ensure its effectiveness and alignment with best practices and regulatory expectations.</v>
          </cell>
        </row>
        <row r="9">
          <cell r="D9" t="str">
            <v>If Achmea Bank’s credit rating were to be downgraded, the bank could be required to post additional collateral under the terms of its derivative contracts and other secured funding arrangements. As of year-end 2025, the bank estimates that a one-notch downgrade would result in an additional collateral requirement of approximately EUR 11 million. This amount is monitored and reported regularly as part of the bank’s liquidity and risk management processes, and the bank ensures that sufficient liquidity is available to meet such requirements under stressed conditions.</v>
          </cell>
        </row>
      </sheetData>
      <sheetData sheetId="68">
        <row r="7">
          <cell r="D7" t="str">
            <v/>
          </cell>
          <cell r="E7" t="str">
            <v/>
          </cell>
          <cell r="F7" t="str">
            <v/>
          </cell>
          <cell r="G7" t="str">
            <v/>
          </cell>
          <cell r="H7" t="str">
            <v/>
          </cell>
          <cell r="I7" t="str">
            <v/>
          </cell>
          <cell r="J7" t="str">
            <v/>
          </cell>
          <cell r="K7" t="str">
            <v/>
          </cell>
        </row>
        <row r="8">
          <cell r="D8" t="str">
            <v/>
          </cell>
          <cell r="E8" t="str">
            <v/>
          </cell>
          <cell r="F8" t="str">
            <v/>
          </cell>
          <cell r="G8" t="str">
            <v/>
          </cell>
          <cell r="H8" t="str">
            <v/>
          </cell>
          <cell r="I8" t="str">
            <v/>
          </cell>
          <cell r="J8" t="str">
            <v/>
          </cell>
          <cell r="K8" t="str">
            <v/>
          </cell>
        </row>
        <row r="9">
          <cell r="D9">
            <v>84093173.049999997</v>
          </cell>
          <cell r="E9">
            <v>1068819.68</v>
          </cell>
          <cell r="F9" t="str">
            <v/>
          </cell>
          <cell r="G9">
            <v>1.4</v>
          </cell>
          <cell r="H9">
            <v>5700081.0300000003</v>
          </cell>
          <cell r="I9">
            <v>5700081.0300000003</v>
          </cell>
          <cell r="J9">
            <v>5700081.0300000003</v>
          </cell>
          <cell r="K9">
            <v>1683039.59</v>
          </cell>
        </row>
        <row r="10">
          <cell r="D10" t="str">
            <v/>
          </cell>
          <cell r="E10" t="str">
            <v/>
          </cell>
          <cell r="F10" t="str">
            <v/>
          </cell>
          <cell r="G10">
            <v>1.4</v>
          </cell>
          <cell r="H10" t="str">
            <v/>
          </cell>
          <cell r="I10" t="str">
            <v/>
          </cell>
          <cell r="J10" t="str">
            <v/>
          </cell>
          <cell r="K10" t="str">
            <v/>
          </cell>
        </row>
        <row r="11">
          <cell r="D11" t="str">
            <v/>
          </cell>
          <cell r="E11" t="str">
            <v/>
          </cell>
          <cell r="F11" t="str">
            <v/>
          </cell>
          <cell r="G11" t="str">
            <v/>
          </cell>
          <cell r="H11" t="str">
            <v/>
          </cell>
          <cell r="I11" t="str">
            <v/>
          </cell>
          <cell r="J11" t="str">
            <v/>
          </cell>
          <cell r="K11" t="str">
            <v/>
          </cell>
        </row>
        <row r="12">
          <cell r="D12" t="str">
            <v/>
          </cell>
          <cell r="E12" t="str">
            <v/>
          </cell>
          <cell r="F12" t="str">
            <v/>
          </cell>
          <cell r="G12" t="str">
            <v/>
          </cell>
          <cell r="H12" t="str">
            <v/>
          </cell>
          <cell r="I12" t="str">
            <v/>
          </cell>
          <cell r="J12" t="str">
            <v/>
          </cell>
          <cell r="K12" t="str">
            <v/>
          </cell>
        </row>
        <row r="13">
          <cell r="D13" t="str">
            <v/>
          </cell>
          <cell r="E13" t="str">
            <v/>
          </cell>
          <cell r="F13" t="str">
            <v/>
          </cell>
          <cell r="G13" t="str">
            <v/>
          </cell>
          <cell r="H13" t="str">
            <v/>
          </cell>
          <cell r="I13" t="str">
            <v/>
          </cell>
          <cell r="J13" t="str">
            <v/>
          </cell>
          <cell r="K13" t="str">
            <v/>
          </cell>
        </row>
        <row r="14">
          <cell r="D14" t="str">
            <v/>
          </cell>
          <cell r="E14" t="str">
            <v/>
          </cell>
          <cell r="F14" t="str">
            <v/>
          </cell>
          <cell r="G14" t="str">
            <v/>
          </cell>
          <cell r="H14" t="str">
            <v/>
          </cell>
          <cell r="I14" t="str">
            <v/>
          </cell>
          <cell r="J14" t="str">
            <v/>
          </cell>
          <cell r="K14" t="str">
            <v/>
          </cell>
        </row>
        <row r="15">
          <cell r="D15" t="str">
            <v/>
          </cell>
          <cell r="E15" t="str">
            <v/>
          </cell>
          <cell r="F15" t="str">
            <v/>
          </cell>
          <cell r="G15" t="str">
            <v/>
          </cell>
          <cell r="H15" t="str">
            <v/>
          </cell>
          <cell r="I15" t="str">
            <v/>
          </cell>
          <cell r="J15" t="str">
            <v/>
          </cell>
          <cell r="K15" t="str">
            <v/>
          </cell>
        </row>
        <row r="16">
          <cell r="D16" t="str">
            <v/>
          </cell>
          <cell r="E16" t="str">
            <v/>
          </cell>
          <cell r="F16" t="str">
            <v/>
          </cell>
          <cell r="G16" t="str">
            <v/>
          </cell>
          <cell r="H16" t="str">
            <v/>
          </cell>
          <cell r="I16" t="str">
            <v/>
          </cell>
          <cell r="J16" t="str">
            <v/>
          </cell>
          <cell r="K16" t="str">
            <v/>
          </cell>
        </row>
        <row r="17">
          <cell r="D17" t="str">
            <v/>
          </cell>
          <cell r="E17" t="str">
            <v/>
          </cell>
          <cell r="F17" t="str">
            <v/>
          </cell>
          <cell r="G17" t="str">
            <v/>
          </cell>
          <cell r="H17">
            <v>5700081.0300000003</v>
          </cell>
          <cell r="I17">
            <v>5700081.0300000003</v>
          </cell>
          <cell r="J17">
            <v>5700081.0300000003</v>
          </cell>
          <cell r="K17">
            <v>1683039.59</v>
          </cell>
        </row>
      </sheetData>
      <sheetData sheetId="69">
        <row r="8">
          <cell r="D8" t="str">
            <v/>
          </cell>
          <cell r="E8" t="str">
            <v/>
          </cell>
          <cell r="F8" t="str">
            <v/>
          </cell>
          <cell r="G8" t="str">
            <v/>
          </cell>
          <cell r="H8" t="str">
            <v/>
          </cell>
          <cell r="I8" t="str">
            <v/>
          </cell>
          <cell r="J8" t="str">
            <v/>
          </cell>
          <cell r="K8" t="str">
            <v/>
          </cell>
          <cell r="L8" t="str">
            <v/>
          </cell>
          <cell r="M8" t="str">
            <v/>
          </cell>
          <cell r="N8" t="str">
            <v/>
          </cell>
          <cell r="O8" t="str">
            <v/>
          </cell>
        </row>
        <row r="9">
          <cell r="D9" t="str">
            <v/>
          </cell>
          <cell r="E9" t="str">
            <v/>
          </cell>
          <cell r="F9" t="str">
            <v/>
          </cell>
          <cell r="G9" t="str">
            <v/>
          </cell>
          <cell r="H9" t="str">
            <v/>
          </cell>
          <cell r="I9" t="str">
            <v/>
          </cell>
          <cell r="J9" t="str">
            <v/>
          </cell>
          <cell r="K9" t="str">
            <v/>
          </cell>
          <cell r="L9" t="str">
            <v/>
          </cell>
          <cell r="M9" t="str">
            <v/>
          </cell>
          <cell r="N9" t="str">
            <v/>
          </cell>
          <cell r="O9" t="str">
            <v/>
          </cell>
        </row>
        <row r="10">
          <cell r="D10" t="str">
            <v/>
          </cell>
          <cell r="E10" t="str">
            <v/>
          </cell>
          <cell r="F10" t="str">
            <v/>
          </cell>
          <cell r="G10" t="str">
            <v/>
          </cell>
          <cell r="H10" t="str">
            <v/>
          </cell>
          <cell r="I10" t="str">
            <v/>
          </cell>
          <cell r="J10" t="str">
            <v/>
          </cell>
          <cell r="K10" t="str">
            <v/>
          </cell>
          <cell r="L10" t="str">
            <v/>
          </cell>
          <cell r="M10" t="str">
            <v/>
          </cell>
          <cell r="N10" t="str">
            <v/>
          </cell>
          <cell r="O10" t="str">
            <v/>
          </cell>
        </row>
        <row r="11">
          <cell r="D11" t="str">
            <v/>
          </cell>
          <cell r="E11" t="str">
            <v/>
          </cell>
          <cell r="F11" t="str">
            <v/>
          </cell>
          <cell r="G11" t="str">
            <v/>
          </cell>
          <cell r="H11" t="str">
            <v/>
          </cell>
          <cell r="I11" t="str">
            <v/>
          </cell>
          <cell r="J11" t="str">
            <v/>
          </cell>
          <cell r="K11" t="str">
            <v/>
          </cell>
          <cell r="L11" t="str">
            <v/>
          </cell>
          <cell r="M11" t="str">
            <v/>
          </cell>
          <cell r="N11" t="str">
            <v/>
          </cell>
          <cell r="O11" t="str">
            <v/>
          </cell>
        </row>
        <row r="12">
          <cell r="D12" t="str">
            <v/>
          </cell>
          <cell r="E12" t="str">
            <v/>
          </cell>
          <cell r="F12" t="str">
            <v/>
          </cell>
          <cell r="G12" t="str">
            <v/>
          </cell>
          <cell r="H12" t="str">
            <v/>
          </cell>
          <cell r="I12" t="str">
            <v/>
          </cell>
          <cell r="J12" t="str">
            <v/>
          </cell>
          <cell r="K12" t="str">
            <v/>
          </cell>
          <cell r="L12" t="str">
            <v/>
          </cell>
          <cell r="M12" t="str">
            <v/>
          </cell>
          <cell r="N12" t="str">
            <v/>
          </cell>
          <cell r="O12" t="str">
            <v/>
          </cell>
        </row>
        <row r="13">
          <cell r="D13" t="str">
            <v/>
          </cell>
          <cell r="E13">
            <v>48937011.109999999</v>
          </cell>
          <cell r="F13" t="str">
            <v/>
          </cell>
          <cell r="G13">
            <v>269847.21999999997</v>
          </cell>
          <cell r="H13">
            <v>269847.21999999997</v>
          </cell>
          <cell r="I13" t="str">
            <v/>
          </cell>
          <cell r="J13" t="str">
            <v/>
          </cell>
          <cell r="K13" t="str">
            <v/>
          </cell>
          <cell r="L13" t="str">
            <v/>
          </cell>
          <cell r="M13" t="str">
            <v/>
          </cell>
          <cell r="N13">
            <v>5430233.8099999996</v>
          </cell>
          <cell r="O13">
            <v>54906939.350000001</v>
          </cell>
        </row>
        <row r="14">
          <cell r="D14" t="str">
            <v/>
          </cell>
          <cell r="E14">
            <v>153612783.00999999</v>
          </cell>
          <cell r="F14" t="str">
            <v/>
          </cell>
          <cell r="G14" t="str">
            <v/>
          </cell>
          <cell r="H14" t="str">
            <v/>
          </cell>
          <cell r="I14" t="str">
            <v/>
          </cell>
          <cell r="J14" t="str">
            <v/>
          </cell>
          <cell r="K14" t="str">
            <v/>
          </cell>
          <cell r="L14" t="str">
            <v/>
          </cell>
          <cell r="M14" t="str">
            <v/>
          </cell>
          <cell r="N14" t="str">
            <v/>
          </cell>
          <cell r="O14">
            <v>153612783.00999999</v>
          </cell>
        </row>
        <row r="15">
          <cell r="D15" t="str">
            <v/>
          </cell>
          <cell r="E15" t="str">
            <v/>
          </cell>
          <cell r="F15" t="str">
            <v/>
          </cell>
          <cell r="G15" t="str">
            <v/>
          </cell>
          <cell r="H15" t="str">
            <v/>
          </cell>
          <cell r="I15" t="str">
            <v/>
          </cell>
          <cell r="J15" t="str">
            <v/>
          </cell>
          <cell r="K15" t="str">
            <v/>
          </cell>
          <cell r="L15" t="str">
            <v/>
          </cell>
          <cell r="M15" t="str">
            <v/>
          </cell>
          <cell r="N15" t="str">
            <v/>
          </cell>
          <cell r="O15" t="str">
            <v/>
          </cell>
        </row>
        <row r="16">
          <cell r="D16" t="str">
            <v/>
          </cell>
          <cell r="E16" t="str">
            <v/>
          </cell>
          <cell r="F16" t="str">
            <v/>
          </cell>
          <cell r="G16" t="str">
            <v/>
          </cell>
          <cell r="H16" t="str">
            <v/>
          </cell>
          <cell r="I16" t="str">
            <v/>
          </cell>
          <cell r="J16" t="str">
            <v/>
          </cell>
          <cell r="K16" t="str">
            <v/>
          </cell>
          <cell r="L16" t="str">
            <v/>
          </cell>
          <cell r="M16" t="str">
            <v/>
          </cell>
          <cell r="N16" t="str">
            <v/>
          </cell>
          <cell r="O16" t="str">
            <v/>
          </cell>
        </row>
        <row r="17">
          <cell r="D17" t="str">
            <v/>
          </cell>
          <cell r="E17" t="str">
            <v/>
          </cell>
          <cell r="F17" t="str">
            <v/>
          </cell>
          <cell r="G17" t="str">
            <v/>
          </cell>
          <cell r="H17" t="str">
            <v/>
          </cell>
          <cell r="I17" t="str">
            <v/>
          </cell>
          <cell r="J17" t="str">
            <v/>
          </cell>
          <cell r="K17" t="str">
            <v/>
          </cell>
          <cell r="L17" t="str">
            <v/>
          </cell>
          <cell r="M17" t="str">
            <v/>
          </cell>
          <cell r="N17" t="str">
            <v/>
          </cell>
          <cell r="O17" t="str">
            <v/>
          </cell>
        </row>
        <row r="18">
          <cell r="D18" t="str">
            <v/>
          </cell>
          <cell r="E18">
            <v>202549794.12</v>
          </cell>
          <cell r="F18" t="str">
            <v/>
          </cell>
          <cell r="G18">
            <v>269847.21999999997</v>
          </cell>
          <cell r="H18">
            <v>269847.21999999997</v>
          </cell>
          <cell r="I18" t="str">
            <v/>
          </cell>
          <cell r="J18" t="str">
            <v/>
          </cell>
          <cell r="K18" t="str">
            <v/>
          </cell>
          <cell r="L18" t="str">
            <v/>
          </cell>
          <cell r="M18" t="str">
            <v/>
          </cell>
          <cell r="N18">
            <v>5430233.8099999996</v>
          </cell>
          <cell r="O18">
            <v>208519722.36000001</v>
          </cell>
        </row>
      </sheetData>
      <sheetData sheetId="70"/>
      <sheetData sheetId="71">
        <row r="9">
          <cell r="D9" t="str">
            <v/>
          </cell>
          <cell r="E9">
            <v>43554998.710000001</v>
          </cell>
          <cell r="F9" t="str">
            <v/>
          </cell>
          <cell r="G9">
            <v>168793221.34999999</v>
          </cell>
          <cell r="H9" t="str">
            <v/>
          </cell>
          <cell r="I9" t="str">
            <v/>
          </cell>
          <cell r="J9" t="str">
            <v/>
          </cell>
          <cell r="K9" t="str">
            <v/>
          </cell>
        </row>
        <row r="10">
          <cell r="D10" t="str">
            <v/>
          </cell>
          <cell r="E10">
            <v>8832000</v>
          </cell>
          <cell r="F10" t="str">
            <v/>
          </cell>
          <cell r="G10" t="str">
            <v/>
          </cell>
          <cell r="H10" t="str">
            <v/>
          </cell>
          <cell r="I10" t="str">
            <v/>
          </cell>
          <cell r="J10" t="str">
            <v/>
          </cell>
          <cell r="K10" t="str">
            <v/>
          </cell>
        </row>
        <row r="11">
          <cell r="D11" t="str">
            <v/>
          </cell>
          <cell r="E11" t="str">
            <v/>
          </cell>
          <cell r="F11" t="str">
            <v/>
          </cell>
          <cell r="G11" t="str">
            <v/>
          </cell>
          <cell r="H11" t="str">
            <v/>
          </cell>
          <cell r="I11" t="str">
            <v/>
          </cell>
          <cell r="J11" t="str">
            <v/>
          </cell>
          <cell r="K11" t="str">
            <v/>
          </cell>
        </row>
        <row r="12">
          <cell r="D12" t="str">
            <v/>
          </cell>
          <cell r="E12" t="str">
            <v/>
          </cell>
          <cell r="F12" t="str">
            <v/>
          </cell>
          <cell r="G12" t="str">
            <v/>
          </cell>
          <cell r="H12" t="str">
            <v/>
          </cell>
          <cell r="I12" t="str">
            <v/>
          </cell>
          <cell r="J12" t="str">
            <v/>
          </cell>
          <cell r="K12" t="str">
            <v/>
          </cell>
        </row>
        <row r="13">
          <cell r="D13" t="str">
            <v/>
          </cell>
          <cell r="E13" t="str">
            <v/>
          </cell>
          <cell r="F13" t="str">
            <v/>
          </cell>
          <cell r="G13" t="str">
            <v/>
          </cell>
          <cell r="H13" t="str">
            <v/>
          </cell>
          <cell r="I13" t="str">
            <v/>
          </cell>
          <cell r="J13" t="str">
            <v/>
          </cell>
          <cell r="K13" t="str">
            <v/>
          </cell>
        </row>
        <row r="14">
          <cell r="D14" t="str">
            <v/>
          </cell>
          <cell r="E14" t="str">
            <v/>
          </cell>
          <cell r="F14" t="str">
            <v/>
          </cell>
          <cell r="G14" t="str">
            <v/>
          </cell>
          <cell r="H14" t="str">
            <v/>
          </cell>
          <cell r="I14" t="str">
            <v/>
          </cell>
          <cell r="J14" t="str">
            <v/>
          </cell>
          <cell r="K14" t="str">
            <v/>
          </cell>
        </row>
        <row r="15">
          <cell r="D15" t="str">
            <v/>
          </cell>
          <cell r="E15" t="str">
            <v/>
          </cell>
          <cell r="F15" t="str">
            <v/>
          </cell>
          <cell r="G15" t="str">
            <v/>
          </cell>
          <cell r="H15" t="str">
            <v/>
          </cell>
          <cell r="I15" t="str">
            <v/>
          </cell>
          <cell r="J15" t="str">
            <v/>
          </cell>
          <cell r="K15" t="str">
            <v/>
          </cell>
        </row>
        <row r="16">
          <cell r="D16" t="str">
            <v/>
          </cell>
          <cell r="E16" t="str">
            <v/>
          </cell>
          <cell r="F16" t="str">
            <v/>
          </cell>
          <cell r="G16" t="str">
            <v/>
          </cell>
          <cell r="H16" t="str">
            <v/>
          </cell>
          <cell r="I16" t="str">
            <v/>
          </cell>
          <cell r="J16" t="str">
            <v/>
          </cell>
          <cell r="K16" t="str">
            <v/>
          </cell>
        </row>
        <row r="17">
          <cell r="D17" t="str">
            <v/>
          </cell>
          <cell r="E17">
            <v>52386998.710000001</v>
          </cell>
          <cell r="F17" t="str">
            <v/>
          </cell>
          <cell r="G17">
            <v>168793221.34999999</v>
          </cell>
          <cell r="H17" t="str">
            <v/>
          </cell>
          <cell r="I17" t="str">
            <v/>
          </cell>
          <cell r="J17" t="str">
            <v/>
          </cell>
          <cell r="K17" t="str">
            <v/>
          </cell>
        </row>
      </sheetData>
      <sheetData sheetId="72">
        <row r="5">
          <cell r="B5" t="str">
            <v>Achmea Bank does not have any credit default derivatives in its portfolio. Template EU CCR6 – Credit derivatives exposures does therefore not apply.</v>
          </cell>
        </row>
      </sheetData>
      <sheetData sheetId="73">
        <row r="5">
          <cell r="B5" t="str">
            <v>Achmea Bank does not use the internal ratings-based approach for counterparty credit risk exposures. Template EU CCR7 RWEA flow statements of credit exposures under the IMM does therefore not apply.</v>
          </cell>
        </row>
      </sheetData>
      <sheetData sheetId="74">
        <row r="7">
          <cell r="D7" t="str">
            <v/>
          </cell>
          <cell r="E7">
            <v>4050995.88</v>
          </cell>
        </row>
        <row r="8">
          <cell r="D8">
            <v>79984572.769999996</v>
          </cell>
          <cell r="E8">
            <v>1599691.46</v>
          </cell>
        </row>
        <row r="9">
          <cell r="D9">
            <v>79984572.769999996</v>
          </cell>
          <cell r="E9">
            <v>1599691.46</v>
          </cell>
        </row>
        <row r="10">
          <cell r="D10" t="str">
            <v/>
          </cell>
          <cell r="E10" t="str">
            <v/>
          </cell>
        </row>
        <row r="11">
          <cell r="D11" t="str">
            <v/>
          </cell>
          <cell r="E11" t="str">
            <v/>
          </cell>
        </row>
        <row r="12">
          <cell r="D12" t="str">
            <v/>
          </cell>
          <cell r="E12" t="str">
            <v/>
          </cell>
        </row>
        <row r="13">
          <cell r="D13" t="str">
            <v/>
          </cell>
          <cell r="E13" t="str">
            <v/>
          </cell>
        </row>
        <row r="14">
          <cell r="D14">
            <v>122565221.34999999</v>
          </cell>
          <cell r="E14">
            <v>2451304.4300000002</v>
          </cell>
        </row>
        <row r="15">
          <cell r="D15" t="str">
            <v/>
          </cell>
          <cell r="E15" t="str">
            <v/>
          </cell>
        </row>
        <row r="16">
          <cell r="D16" t="str">
            <v/>
          </cell>
          <cell r="E16" t="str">
            <v/>
          </cell>
        </row>
        <row r="17">
          <cell r="D17" t="str">
            <v/>
          </cell>
          <cell r="E17" t="str">
            <v/>
          </cell>
        </row>
        <row r="18">
          <cell r="D18" t="str">
            <v/>
          </cell>
          <cell r="E18" t="str">
            <v/>
          </cell>
        </row>
        <row r="19">
          <cell r="D19" t="str">
            <v/>
          </cell>
          <cell r="E19" t="str">
            <v/>
          </cell>
        </row>
        <row r="20">
          <cell r="D20" t="str">
            <v/>
          </cell>
          <cell r="E20" t="str">
            <v/>
          </cell>
        </row>
        <row r="21">
          <cell r="D21" t="str">
            <v/>
          </cell>
          <cell r="E21" t="str">
            <v/>
          </cell>
        </row>
        <row r="22">
          <cell r="D22" t="str">
            <v/>
          </cell>
          <cell r="E22" t="str">
            <v/>
          </cell>
        </row>
        <row r="23">
          <cell r="D23" t="str">
            <v/>
          </cell>
          <cell r="E23" t="str">
            <v/>
          </cell>
        </row>
        <row r="24">
          <cell r="D24" t="str">
            <v/>
          </cell>
          <cell r="E24" t="str">
            <v/>
          </cell>
        </row>
        <row r="25">
          <cell r="D25" t="str">
            <v/>
          </cell>
          <cell r="E25" t="str">
            <v/>
          </cell>
        </row>
        <row r="26">
          <cell r="D26" t="str">
            <v/>
          </cell>
          <cell r="E26" t="str">
            <v/>
          </cell>
        </row>
      </sheetData>
      <sheetData sheetId="75">
        <row r="5">
          <cell r="B5" t="str">
            <v>Achmea Bank does not engage in securitisation or re-securitisation activities as described in Article 449 CRR. As a result, all related disclosure requirements under Article 449 CRR are not applicable.</v>
          </cell>
        </row>
      </sheetData>
      <sheetData sheetId="76">
        <row r="4">
          <cell r="B4" t="str">
            <v>Achmea Bank does not engage in securitisation or re-securitisation activities as described in Article 449 CRR. As a result, all related disclosure requirements under Article 449 CRR are not applicable.</v>
          </cell>
        </row>
      </sheetData>
      <sheetData sheetId="77">
        <row r="4">
          <cell r="B4" t="str">
            <v>Achmea Bank does not engage in securitisation or re-securitisation activities as described in Article 449 CRR. As a result, all related disclosure requirements under Article 449 CRR are not applicable.</v>
          </cell>
        </row>
      </sheetData>
      <sheetData sheetId="78">
        <row r="4">
          <cell r="B4" t="str">
            <v>Achmea Bank does not engage in securitisation or re-securitisation activities as described in Article 449 CRR. As a result, all related disclosure requirements under Article 449 CRR are not applicable.</v>
          </cell>
        </row>
      </sheetData>
      <sheetData sheetId="79">
        <row r="4">
          <cell r="B4" t="str">
            <v>Achmea Bank does not engage in securitisation or re-securitisation activities as described in Article 449 CRR. As a result, all related disclosure requirements under Article 449 CRR are not applicable.</v>
          </cell>
        </row>
      </sheetData>
      <sheetData sheetId="80">
        <row r="4">
          <cell r="B4" t="str">
            <v>Achmea Bank does not engage in securitisation or re-securitisation activities as described in Article 449 CRR. As a result, all related disclosure requirements under Article 449 CRR are not applicable.</v>
          </cell>
        </row>
      </sheetData>
      <sheetData sheetId="81">
        <row r="5">
          <cell r="D5" t="str">
            <v>Achmea Bank’s strategy for managing market risk is focused on maintaining a stable interest margin and protecting the bank’s capital position against adverse market movements, particularly interest rate and currency risk. The bank does not engage in proprietary trading activities; its market risk arises primarily from interest rate risk in the banking book and, to a limited extent, from foreign currency exposures related to the Acier mortgage portfolio. Market risk is managed through a combination of risk appetite limits, regular scenario analyses, and the use of derivatives—mainly interest rate swaps—to hedge exposures. The effectiveness of hedging strategies is monitored monthly by the Asset &amp; Liability Committee (ALCo) using key metrics such as duration of equity, economic value of equity (EVE) at risk, and net interest income (NII) at risk. Hedge effectiveness is assessed through regular back-testing and performance reviews to ensure that risk mitigation remains robust under changing market conditions.</v>
          </cell>
        </row>
        <row r="6">
          <cell r="D6" t="str">
            <v>The market risk management function at Achmea Bank is organized according to the Three Lines Model. The first line, Balance Sheet Management, is responsible for identifying, measuring, and managing market risk exposures on a daily basis. The second line, Financial Risk Management, develops market risk policies, sets risk appetite limits, and provides independent oversight and reporting. The ALCo, chaired by the Director of Finance, meets monthly to review market risk exposures, approve hedging strategies, and ensure compliance with internal and regulatory requirements. The Management Board has ultimate responsibility for decision-making on material market risk matters and strategic market risk positions. Operational execution of market risk-related transactions is carried out by the Treasury function within Achmea Group, which acts under a formal mandate and service level agreement (SLA) agreed with Achmea Bank. Communication between the first and second lines is facilitated through regular reporting and escalation procedures, while Internal Audit provides independent assurance on the effectiveness of the market risk management framework.</v>
          </cell>
        </row>
        <row r="7">
          <cell r="D7" t="str">
            <v>Achmea Bank employs a comprehensive risk reporting and measurement system for market risk. Key risk indicators—including duration of equity, Key Rate Durations, SOT EVE, EVE at risk, SOT NII and NII at risk—are calculated and reported monthly to the ALCo and senior management. The bank uses scenario analysis and stress testing to assess the impact of interest rate and currency shocks on both earnings and capital. All exposures and hedging activities are monitored, and the results are documented in regular management reports. The reporting framework ensures that decision-makers have timely and accurate information to manage market risk proactively.</v>
          </cell>
        </row>
        <row r="8">
          <cell r="D8" t="str">
            <v>Achmea Bank does not maintain a trading book and does not use the Simplified Standardised Approach or the Alternative Standardised Approach for market risk. All market risk exposures arise from the banking book, and the bank’s activities are limited to hedging interest rate and currency risk related to its core retail banking operations.</v>
          </cell>
        </row>
      </sheetData>
      <sheetData sheetId="82"/>
      <sheetData sheetId="83"/>
      <sheetData sheetId="84"/>
      <sheetData sheetId="85">
        <row r="14">
          <cell r="C14" t="str">
            <v>Achmea Bank does not have any own funds requirements for market risk, as its market risk exposure remains below the threshold set out in Article 94 of the CRR.</v>
          </cell>
        </row>
      </sheetData>
      <sheetData sheetId="86">
        <row r="5">
          <cell r="D5" t="str">
            <v>Achmea Bank’s exposure to credit valuation adjustment (CVA) risk is limited, as the bank’s derivatives portfolio consists primarily of interest rate swaps used for hedging interest rate risk in the banking book. All derivative exposures are fully collateralised with cash under Credit Support Annexes (CSAs), in line with EMIR requirements. The bank only enters into new derivative contracts via central clearing parties (CCPs), and all exposures to CCPs are subject to daily margining. The processes to identify, measure, monitor and control CVA risk are embedded in the bank’s counterparty credit risk management framework. This includes daily monitoring of exposures, collateral positions and potential future exposure under stress scenarios. The effectiveness of collateralisation and hedging is reviewed regularly by Balance Sheet Management and Financial Risk Management and any residual CVA risk is considered immaterial. As a result, Achmea Bank does not apply specific CVA hedging strategies beyond standard collateralisation and central clearing arrangements.</v>
          </cell>
        </row>
        <row r="6">
          <cell r="D6" t="str">
            <v>Achmea Bank does not meet the conditions for material CVA risk as set out in Article 273a(2) CRR, as all derivative exposures are fully collateralised and centrally cleared, resulting in immaterial CVA risk. The bank does not calculate own funds requirements for CVA risk using the simplified approach under Article 385 CRR. Achmea Bank using the basic approach (BA-CVA) as specified in Article 384 CRR.</v>
          </cell>
        </row>
      </sheetData>
      <sheetData sheetId="87">
        <row r="5">
          <cell r="B5" t="str">
            <v>Achmea Bank does not use the reduced basic approach for credit valuation. Template EU CVA1 - Credit valuation adjustment risk under the Reduced Basic Approach does therefore not apply.</v>
          </cell>
        </row>
      </sheetData>
      <sheetData sheetId="88">
        <row r="5">
          <cell r="D5" t="str">
            <v>Achmea Bank’s CVA risk management is embedded within the broader counterparty credit risk management framework. The structure is organized according to the Three Lines Model. The first line, Balance Sheet Management, is responsible for the daily identification, monitoring, and management of counterparty exposures, including those relevant for CVA risk. The second line, Financial Risk Management, provides independent oversight, develops risk policies, and ensures compliance with regulatory requirements. All derivative exposures are fully collateralised with cash under Credit Support Annexes (CSAs), and new contracts are cleared through central counterparties (CCPs), minimizing CVA risk. The CVA risk management framework includes daily monitoring of exposures, collateral positions, and potential future exposures, with regular stress testing to assess the impact of adverse market movements. The framework is reviewed at least annually and updated as needed to reflect changes in the regulatory environment or the bank’s risk profile.</v>
          </cell>
        </row>
        <row r="6">
          <cell r="D6" t="str">
            <v>Senior management at Achmea Bank is actively involved in the oversight of CVA risk management. The Asset &amp; Liability Committee (ALCo), which includes members of the Managing Board and senior finance and risk managers, meets monthly to review all material market and counterparty risks, including CVA risk. The ALCo approves risk appetite limits, reviews stress test results, and ensures that the bank’s risk profile remains within defined boundaries. Any significant changes in the CVA risk profile or breaches of risk appetite are escalated to senior management for timely decision-making. The Managing Board is ultimately responsible for the effectiveness of the CVA risk management framework and receives regular reports on counterparty exposures and collateral positions.</v>
          </cell>
        </row>
        <row r="7">
          <cell r="D7" t="str">
            <v>The governance of Achmea Bank’s CVA risk management framework is robust and ensures independence and effective control. All policies and procedures related to CVA risk are formally documented and reviewed at least annually. The Financial Risk Management department operates independently from the business lines and is responsible for the independent review and validation of risk measurement models and processes, including those relevant for CVA. Data acquisition for CVA risk measurement is independent from the business units and is sourced from the bank’s central data warehouse, ensuring data integrity and consistency. Internal Audit provides periodic independent assurance on the effectiveness of the CVA risk management framework, including the adequacy of documentation, the independence of control functions, and the reliability of data and reporting processes.</v>
          </cell>
        </row>
      </sheetData>
      <sheetData sheetId="89">
        <row r="7">
          <cell r="D7" t="str">
            <v/>
          </cell>
          <cell r="E7" t="str">
            <v/>
          </cell>
        </row>
        <row r="8">
          <cell r="D8" t="str">
            <v/>
          </cell>
          <cell r="E8" t="str">
            <v/>
          </cell>
        </row>
        <row r="9">
          <cell r="D9">
            <v>478551.48</v>
          </cell>
          <cell r="E9" t="str">
            <v/>
          </cell>
        </row>
        <row r="11">
          <cell r="D11" t="str">
            <v/>
          </cell>
          <cell r="E11" t="str">
            <v/>
          </cell>
        </row>
        <row r="12">
          <cell r="D12" t="str">
            <v/>
          </cell>
          <cell r="E12" t="str">
            <v/>
          </cell>
        </row>
        <row r="13">
          <cell r="D13" t="str">
            <v/>
          </cell>
          <cell r="E13" t="str">
            <v/>
          </cell>
        </row>
      </sheetData>
      <sheetData sheetId="90"/>
      <sheetData sheetId="91"/>
      <sheetData sheetId="92">
        <row r="13">
          <cell r="E13" t="str">
            <v>Achmea Bank’s operational risk management objectives are to identify, assess, monitor, and mitigate risks arising from inadequate or failed internal processes, people, systems, or external events. The bank’s policy is to maintain a robust control environment that supports sound business operations, protects customers and reputation, and ensures compliance with all relevant laws and regulations. The operational risk framework is designed to be proactive, with a focus on early identification of risks and timely implementation of effective controls. The bank applies the three lines model, with clear roles and responsibilities for risk ownership, oversight, and independent assurance.</v>
          </cell>
        </row>
        <row r="14">
          <cell r="E14" t="str">
            <v>The operational risk management function at Achmea Bank is structured according to the three lines model. The first line (business unit management) is responsible for identifying and managing operational risks in their daily activities. The second line consists of the Compliance and Non-Financial Risk Management (NFRM) teams, which are part of the Risk Office and provide independent oversight, guidance, and challenge. The third line is Internal Audit, which provides independent assurance to the Managing Board and Supervisory Board on the effectiveness of the operational risk management framework. The Finance &amp; Risk Committee discusses the operational risk management cycle at least quarterly.</v>
          </cell>
        </row>
        <row r="15">
          <cell r="E15" t="str">
            <v>Achmea Bank applies the Standardised Approach (SA) for calculating its operational risk capital charge under Pillar I of the Basel framework. This is supplemented with scenario analysis to test the adequacy of the SA. The bank uses a structured process for identifying, assessing, monitoring, and reporting operational risks, supported by instruments such as loss event management, risk self-assessments, scenario analysis, key risk indicators, and issue management. All operational risk events are registered in a central loss database, and risk assessments are performed at various levels, including strategic, project, and operational risk assessments.</v>
          </cell>
        </row>
        <row r="16">
          <cell r="E16" t="str">
            <v>Operational risk reporting at Achmea Bank is comprehensive and regular. Key risk indicators, loss events, and the effectiveness of controls are monitored and reported quarterly to the Managing Board, Finance &amp; Risk Committee, and Audit &amp; Risk Committee. The reporting framework includes both quantitative and qualitative information, such as trends in loss events, results of risk self-assessments, scenario analyses, and the status of remediation actions. An annual Internal Control Statement is issued by the Managing Board to confirm the adequacy and effectiveness of the operational risk management system.</v>
          </cell>
        </row>
        <row r="17">
          <cell r="E17" t="str">
            <v>Achmea Bank’s policies for mitigating operational risk focus on maintaining a strong internal control framework, regular testing and monitoring of key controls, and timely remediation of identified deficiencies. The bank applies scenario analysis to assess the adequacy of capital for unexpected losses and implements targeted measures in high-priority areas such as outsourcing, cybersecurity, privacy, and customer due diligence. The effectiveness of risk mitigation strategies is reviewed quarterly, and the control environment is continuously improved in response to internal and external developments. Insurance is used selectively as a risk transfer mechanism for certain operational risks.</v>
          </cell>
        </row>
      </sheetData>
      <sheetData sheetId="93">
        <row r="4">
          <cell r="B4" t="str">
            <v>As Achmea Bank's Business Indicator is below the EUR 750 million threshold. This template does therefor not apply.</v>
          </cell>
        </row>
      </sheetData>
      <sheetData sheetId="94">
        <row r="11">
          <cell r="D11">
            <v>46022</v>
          </cell>
          <cell r="E11">
            <v>45657</v>
          </cell>
          <cell r="F11">
            <v>45291</v>
          </cell>
          <cell r="G11" t="str">
            <v>Average value</v>
          </cell>
        </row>
        <row r="12">
          <cell r="G12">
            <v>215357794.28999999</v>
          </cell>
        </row>
        <row r="13">
          <cell r="G13">
            <v>215357794.28999999</v>
          </cell>
        </row>
        <row r="14">
          <cell r="D14">
            <v>649405217.01999998</v>
          </cell>
          <cell r="E14">
            <v>685189190.72000003</v>
          </cell>
          <cell r="F14">
            <v>524561960.95999998</v>
          </cell>
          <cell r="G14">
            <v>619718789.57000005</v>
          </cell>
        </row>
        <row r="15">
          <cell r="D15">
            <v>-436741666.20999998</v>
          </cell>
          <cell r="E15">
            <v>-456589229.52999997</v>
          </cell>
          <cell r="F15">
            <v>-319752090.10000002</v>
          </cell>
          <cell r="G15">
            <v>-404360995.27999997</v>
          </cell>
        </row>
        <row r="16">
          <cell r="D16">
            <v>19197403853.389999</v>
          </cell>
          <cell r="E16">
            <v>17707390467.650002</v>
          </cell>
          <cell r="F16">
            <v>14917448680.690001</v>
          </cell>
          <cell r="G16">
            <v>17274081000.580002</v>
          </cell>
        </row>
        <row r="17">
          <cell r="D17" t="str">
            <v/>
          </cell>
          <cell r="E17" t="str">
            <v/>
          </cell>
          <cell r="F17" t="str">
            <v/>
          </cell>
          <cell r="G17" t="str">
            <v/>
          </cell>
        </row>
        <row r="18">
          <cell r="G18">
            <v>25562088.989999998</v>
          </cell>
        </row>
        <row r="19">
          <cell r="D19">
            <v>50934828.600000001</v>
          </cell>
          <cell r="E19">
            <v>16919043.050000001</v>
          </cell>
          <cell r="F19">
            <v>6305760.8899999997</v>
          </cell>
          <cell r="G19">
            <v>24719877.510000002</v>
          </cell>
        </row>
        <row r="20">
          <cell r="D20">
            <v>3063919.01</v>
          </cell>
          <cell r="E20">
            <v>4179281.59</v>
          </cell>
          <cell r="F20">
            <v>5619135.6600000001</v>
          </cell>
          <cell r="G20">
            <v>4287445.42</v>
          </cell>
        </row>
        <row r="21">
          <cell r="D21">
            <v>988725.1</v>
          </cell>
          <cell r="E21">
            <v>533092.11</v>
          </cell>
          <cell r="F21">
            <v>1004817.22</v>
          </cell>
          <cell r="G21">
            <v>842211.48</v>
          </cell>
        </row>
        <row r="22">
          <cell r="D22" t="str">
            <v/>
          </cell>
          <cell r="E22" t="str">
            <v/>
          </cell>
          <cell r="F22" t="str">
            <v/>
          </cell>
          <cell r="G22" t="str">
            <v/>
          </cell>
        </row>
        <row r="23">
          <cell r="G23">
            <v>8795447.8499999996</v>
          </cell>
        </row>
        <row r="24">
          <cell r="D24" t="str">
            <v/>
          </cell>
          <cell r="E24" t="str">
            <v/>
          </cell>
          <cell r="F24" t="str">
            <v/>
          </cell>
          <cell r="G24" t="str">
            <v/>
          </cell>
        </row>
        <row r="25">
          <cell r="D25">
            <v>13632587.93</v>
          </cell>
          <cell r="E25">
            <v>4278139.6900000004</v>
          </cell>
          <cell r="F25">
            <v>8475615.9399999995</v>
          </cell>
          <cell r="G25">
            <v>8795447.8499999996</v>
          </cell>
        </row>
        <row r="26">
          <cell r="G26" t="str">
            <v>Accounting approach</v>
          </cell>
        </row>
        <row r="27">
          <cell r="G27">
            <v>249715331.13</v>
          </cell>
        </row>
        <row r="28">
          <cell r="G28">
            <v>29965839.739999998</v>
          </cell>
        </row>
        <row r="32">
          <cell r="D32">
            <v>249715331.13</v>
          </cell>
        </row>
        <row r="33">
          <cell r="D33" t="str">
            <v/>
          </cell>
        </row>
        <row r="34">
          <cell r="D34" t="str">
            <v/>
          </cell>
        </row>
      </sheetData>
      <sheetData sheetId="95">
        <row r="11">
          <cell r="D11">
            <v>29965839.739999998</v>
          </cell>
        </row>
        <row r="12">
          <cell r="D12" t="str">
            <v/>
          </cell>
        </row>
        <row r="13">
          <cell r="D13" t="str">
            <v/>
          </cell>
        </row>
        <row r="14">
          <cell r="D14">
            <v>29965839.739999998</v>
          </cell>
        </row>
        <row r="15">
          <cell r="D15">
            <v>374572996.69999999</v>
          </cell>
        </row>
      </sheetData>
      <sheetData sheetId="96">
        <row r="6">
          <cell r="E6" t="str">
            <v>Achmea Bank defines interest rate risk in the banking book (IRRBB) as the current or prospective risk to both earnings and economic value arising from adverse movements in interest rates that affect interest rate-sensitive instruments. IRRBB is measured from both an income and value perspective, focusing on the impact of interest rate changes on the economic value of equity (EVE) and net interest income (NII).</v>
          </cell>
        </row>
        <row r="7">
          <cell r="E7" t="str">
            <v>The bank’s IRRBB management strategy aims to maintain a stable interest margin and protect capital against adverse interest rate movements. Achmea Bank manages IRRBB through a combination of risk appetite limits, scenario analyses, and the use of interest rate derivatives (mainly swaps) to hedge exposures. The Asset &amp; Liability Committee (ALCo) reviews IRRBB exposures monthly and approves hedging strategies to ensure compliance with internal and regulatory requirements.</v>
          </cell>
        </row>
        <row r="8">
          <cell r="E8" t="str">
            <v>IRRBB measures are calculated and reported monthly. The main metrics used are duration of equity, SOT EVE, EVE at risk, SOT NII and NII at risk. These measures assess the sensitivity of the bank’s economic value and earnings to various interest rate shock scenarios. Scenario and sensitivity analyses are performed regularly and discussed in ALCo meetings.</v>
          </cell>
        </row>
        <row r="9">
          <cell r="E9" t="str">
            <v xml:space="preserve">Achmea Bank applies a range of interest rate shock and stress scenarios, including parallel shifts, steepening and flattening of the yield curve, and both gradual and overnight shocks of ±200 basis points. The impact of these scenarios is measured on both EVE and NII. For example, a 200 basis points overnight parallel shift is used to assess the maximum potential loss in economic value and earnings. </v>
          </cell>
        </row>
        <row r="10">
          <cell r="E10" t="str">
            <v>Achmea Bank’s modelling assumptions for IRRBB are aligned with regulatory requirements and EBA guidelines. Any deviations from the assumptions used in template EU IRRBB1 would be disclosed if applicable; the bank’s key modelling assumptions (such as prepayment rates, behavioural assumptions for non-maturity deposits, and pass-through rates) are consistent with those used for regulatory disclosures and reviewed frequently.</v>
          </cell>
        </row>
        <row r="11">
          <cell r="E11" t="str">
            <v>Achmea Bank hedges IRRBB primarily through the use of interest rate swaps, which are designated as hedging instruments within a fair value hedge accounting framework. The bank applies both macro and micro hedge accounting, with the effectiveness of hedges assessed through prospective and retrospective testing. Hedge relationships are documented and reviewed monthly, and any ineffectiveness is recognized in the income statement.</v>
          </cell>
        </row>
        <row r="12">
          <cell r="E12" t="str">
            <v xml:space="preserve">Key modelling assumptions include:
- Prepayment rates for mortgages are based on historical data and adjusted for current market conditions.
- Behavioural assumptions for non-maturity deposits are based on observed customer behaviour and internal analysis.
- Pass-through rates and repricing assumptions are regularly reviewed and updated.
</v>
          </cell>
        </row>
        <row r="13">
          <cell r="E13" t="str">
            <v>The IRRBB measures provide insight into the bank’s sensitivity to interest rate changes and are key to managing earnings stability and capital adequacy. In 2025, the duration of equity increased from 1.1 years to 3.3 year, as the target level was set to 3.0 years following changes in the interest rate environment and the bank’s hedging strategy.</v>
          </cell>
        </row>
        <row r="14">
          <cell r="E14"/>
        </row>
        <row r="15">
          <cell r="E15" t="str">
            <v>For non-maturity deposits, Achmea Bank assigns an average repricing maturity based on observed customer behaviour and internal analysis. The longest repricing maturity assigned is in line with regulatory guidance and reflects the bank’s conservative approach to modelling deposit stability.</v>
          </cell>
        </row>
      </sheetData>
      <sheetData sheetId="97">
        <row r="13">
          <cell r="D13">
            <v>46022</v>
          </cell>
          <cell r="E13">
            <v>45657</v>
          </cell>
          <cell r="F13">
            <v>46022</v>
          </cell>
          <cell r="G13">
            <v>45657</v>
          </cell>
          <cell r="H13"/>
          <cell r="I13"/>
          <cell r="J13">
            <v>45657</v>
          </cell>
        </row>
        <row r="14">
          <cell r="D14">
            <v>-117040530</v>
          </cell>
          <cell r="E14">
            <v>-96137876.549999997</v>
          </cell>
          <cell r="F14">
            <v>5615127.5800000001</v>
          </cell>
          <cell r="G14">
            <v>20070407.34</v>
          </cell>
          <cell r="H14" t="str">
            <v/>
          </cell>
          <cell r="I14" t="str">
            <v/>
          </cell>
          <cell r="J14">
            <v>20070407.34</v>
          </cell>
        </row>
        <row r="15">
          <cell r="D15">
            <v>-102720680</v>
          </cell>
          <cell r="E15">
            <v>-172634590.16</v>
          </cell>
          <cell r="F15">
            <v>-3763631.57</v>
          </cell>
          <cell r="G15">
            <v>-18971070.920000002</v>
          </cell>
          <cell r="H15" t="str">
            <v/>
          </cell>
          <cell r="I15" t="str">
            <v/>
          </cell>
          <cell r="J15">
            <v>-18971070.920000002</v>
          </cell>
        </row>
        <row r="16">
          <cell r="D16">
            <v>-70682040</v>
          </cell>
          <cell r="E16">
            <v>-47268179.810000002</v>
          </cell>
          <cell r="F16" t="str">
            <v/>
          </cell>
          <cell r="G16" t="str">
            <v/>
          </cell>
          <cell r="H16" t="str">
            <v/>
          </cell>
          <cell r="I16" t="str">
            <v/>
          </cell>
          <cell r="J16" t="str">
            <v/>
          </cell>
        </row>
        <row r="17">
          <cell r="D17">
            <v>16709095</v>
          </cell>
          <cell r="E17">
            <v>9292757.9199999999</v>
          </cell>
          <cell r="F17" t="str">
            <v/>
          </cell>
          <cell r="G17" t="str">
            <v/>
          </cell>
          <cell r="H17" t="str">
            <v/>
          </cell>
          <cell r="I17" t="str">
            <v/>
          </cell>
          <cell r="J17" t="str">
            <v/>
          </cell>
        </row>
        <row r="18">
          <cell r="D18">
            <v>9825515</v>
          </cell>
          <cell r="E18">
            <v>20165345.91</v>
          </cell>
          <cell r="F18" t="str">
            <v/>
          </cell>
          <cell r="G18" t="str">
            <v/>
          </cell>
          <cell r="H18" t="str">
            <v/>
          </cell>
          <cell r="I18" t="str">
            <v/>
          </cell>
          <cell r="J18" t="str">
            <v/>
          </cell>
        </row>
        <row r="19">
          <cell r="D19">
            <v>-20241030</v>
          </cell>
          <cell r="E19">
            <v>-20793290.420000002</v>
          </cell>
          <cell r="F19" t="str">
            <v/>
          </cell>
          <cell r="G19" t="str">
            <v/>
          </cell>
          <cell r="H19" t="str">
            <v/>
          </cell>
          <cell r="I19" t="str">
            <v/>
          </cell>
          <cell r="J19" t="str">
            <v/>
          </cell>
        </row>
      </sheetData>
      <sheetData sheetId="98">
        <row r="6">
          <cell r="B6" t="str">
            <v>The Supervisory Board periodically evaluates remunerations in the context of the Achmea Group remuneration policy. Remuneration issues are discussed by the entire board rather than in a separate remuneration committee.</v>
          </cell>
        </row>
        <row r="7">
          <cell r="B7" t="str">
            <v>The Supervisory Board provided its opinion on the remuneration of the Managing Board as established by the Group. More details regarding remuneration policies can be found in the Remuneration Report on achmea.nl or achmea.com.</v>
          </cell>
        </row>
      </sheetData>
      <sheetData sheetId="99">
        <row r="6">
          <cell r="F6">
            <v>4</v>
          </cell>
          <cell r="G6">
            <v>3</v>
          </cell>
          <cell r="H6"/>
          <cell r="I6"/>
        </row>
        <row r="7">
          <cell r="F7">
            <v>158</v>
          </cell>
          <cell r="G7">
            <v>897</v>
          </cell>
          <cell r="H7"/>
          <cell r="I7"/>
        </row>
        <row r="8">
          <cell r="F8">
            <v>158</v>
          </cell>
          <cell r="G8">
            <v>897</v>
          </cell>
          <cell r="H8"/>
          <cell r="I8"/>
        </row>
        <row r="9">
          <cell r="F9"/>
          <cell r="G9"/>
          <cell r="H9"/>
          <cell r="I9"/>
        </row>
        <row r="10">
          <cell r="F10"/>
          <cell r="G10"/>
          <cell r="H10"/>
          <cell r="I10"/>
        </row>
        <row r="11">
          <cell r="F11"/>
          <cell r="G11"/>
          <cell r="H11"/>
          <cell r="I11"/>
        </row>
        <row r="12">
          <cell r="F12"/>
          <cell r="G12"/>
          <cell r="H12"/>
          <cell r="I12"/>
        </row>
        <row r="13">
          <cell r="F13"/>
          <cell r="G13"/>
          <cell r="H13"/>
          <cell r="I13"/>
        </row>
        <row r="14">
          <cell r="F14"/>
          <cell r="G14"/>
          <cell r="H14"/>
          <cell r="I14"/>
        </row>
        <row r="15">
          <cell r="F15"/>
          <cell r="G15"/>
          <cell r="H15"/>
          <cell r="I15"/>
        </row>
        <row r="16">
          <cell r="F16">
            <v>0</v>
          </cell>
          <cell r="G16">
            <v>3</v>
          </cell>
          <cell r="H16"/>
          <cell r="I16"/>
        </row>
        <row r="17">
          <cell r="F17">
            <v>0</v>
          </cell>
          <cell r="G17">
            <v>128</v>
          </cell>
          <cell r="H17"/>
          <cell r="I17"/>
        </row>
        <row r="18">
          <cell r="F18">
            <v>0</v>
          </cell>
          <cell r="G18">
            <v>64</v>
          </cell>
          <cell r="H18"/>
          <cell r="I18"/>
        </row>
        <row r="19">
          <cell r="F19">
            <v>0</v>
          </cell>
          <cell r="G19">
            <v>64</v>
          </cell>
          <cell r="H19"/>
          <cell r="I19"/>
        </row>
        <row r="20">
          <cell r="F20"/>
          <cell r="G20"/>
          <cell r="H20"/>
          <cell r="I20"/>
        </row>
        <row r="21">
          <cell r="F21"/>
          <cell r="G21"/>
          <cell r="H21"/>
          <cell r="I21"/>
        </row>
        <row r="22">
          <cell r="F22"/>
          <cell r="G22"/>
          <cell r="H22"/>
          <cell r="I22"/>
        </row>
        <row r="23">
          <cell r="F23"/>
          <cell r="G23"/>
          <cell r="H23"/>
          <cell r="I23"/>
        </row>
        <row r="24">
          <cell r="F24"/>
          <cell r="G24"/>
          <cell r="H24"/>
          <cell r="I24"/>
        </row>
        <row r="25">
          <cell r="F25"/>
          <cell r="G25"/>
          <cell r="H25"/>
          <cell r="I25"/>
        </row>
        <row r="26">
          <cell r="F26"/>
          <cell r="G26"/>
          <cell r="H26"/>
          <cell r="I26"/>
        </row>
        <row r="27">
          <cell r="F27"/>
          <cell r="G27"/>
          <cell r="H27"/>
          <cell r="I27"/>
        </row>
        <row r="28">
          <cell r="F28">
            <v>158</v>
          </cell>
          <cell r="G28">
            <v>1025</v>
          </cell>
          <cell r="H28"/>
          <cell r="I28"/>
        </row>
      </sheetData>
      <sheetData sheetId="100"/>
      <sheetData sheetId="101">
        <row r="6">
          <cell r="D6" t="str">
            <v/>
          </cell>
          <cell r="E6" t="str">
            <v/>
          </cell>
          <cell r="F6" t="str">
            <v/>
          </cell>
          <cell r="G6" t="str">
            <v/>
          </cell>
          <cell r="H6" t="str">
            <v/>
          </cell>
          <cell r="I6" t="str">
            <v/>
          </cell>
          <cell r="J6" t="str">
            <v/>
          </cell>
          <cell r="K6" t="str">
            <v/>
          </cell>
        </row>
        <row r="7">
          <cell r="D7" t="str">
            <v/>
          </cell>
          <cell r="E7" t="str">
            <v/>
          </cell>
          <cell r="F7" t="str">
            <v/>
          </cell>
          <cell r="G7" t="str">
            <v/>
          </cell>
          <cell r="H7" t="str">
            <v/>
          </cell>
          <cell r="I7" t="str">
            <v/>
          </cell>
          <cell r="J7" t="str">
            <v/>
          </cell>
          <cell r="K7" t="str">
            <v/>
          </cell>
        </row>
        <row r="8">
          <cell r="D8" t="str">
            <v/>
          </cell>
          <cell r="E8" t="str">
            <v/>
          </cell>
          <cell r="F8" t="str">
            <v/>
          </cell>
          <cell r="G8" t="str">
            <v/>
          </cell>
          <cell r="H8" t="str">
            <v/>
          </cell>
          <cell r="I8" t="str">
            <v/>
          </cell>
          <cell r="J8" t="str">
            <v/>
          </cell>
          <cell r="K8" t="str">
            <v/>
          </cell>
        </row>
        <row r="9">
          <cell r="D9" t="str">
            <v/>
          </cell>
          <cell r="E9" t="str">
            <v/>
          </cell>
          <cell r="F9" t="str">
            <v/>
          </cell>
          <cell r="G9" t="str">
            <v/>
          </cell>
          <cell r="H9" t="str">
            <v/>
          </cell>
          <cell r="I9" t="str">
            <v/>
          </cell>
          <cell r="J9" t="str">
            <v/>
          </cell>
          <cell r="K9" t="str">
            <v/>
          </cell>
        </row>
        <row r="10">
          <cell r="D10" t="str">
            <v/>
          </cell>
          <cell r="E10" t="str">
            <v/>
          </cell>
          <cell r="F10" t="str">
            <v/>
          </cell>
          <cell r="G10" t="str">
            <v/>
          </cell>
          <cell r="H10" t="str">
            <v/>
          </cell>
          <cell r="I10" t="str">
            <v/>
          </cell>
          <cell r="J10" t="str">
            <v/>
          </cell>
          <cell r="K10" t="str">
            <v/>
          </cell>
        </row>
        <row r="11">
          <cell r="D11" t="str">
            <v/>
          </cell>
          <cell r="E11" t="str">
            <v/>
          </cell>
          <cell r="F11" t="str">
            <v/>
          </cell>
          <cell r="G11" t="str">
            <v/>
          </cell>
          <cell r="H11" t="str">
            <v/>
          </cell>
          <cell r="I11" t="str">
            <v/>
          </cell>
          <cell r="J11" t="str">
            <v/>
          </cell>
          <cell r="K11" t="str">
            <v/>
          </cell>
        </row>
        <row r="12">
          <cell r="D12">
            <v>174</v>
          </cell>
          <cell r="E12" t="str">
            <v/>
          </cell>
          <cell r="F12">
            <v>174</v>
          </cell>
          <cell r="G12" t="str">
            <v/>
          </cell>
          <cell r="H12" t="str">
            <v/>
          </cell>
          <cell r="I12" t="str">
            <v/>
          </cell>
          <cell r="J12" t="str">
            <v/>
          </cell>
          <cell r="K12" t="str">
            <v/>
          </cell>
        </row>
        <row r="13">
          <cell r="D13">
            <v>174</v>
          </cell>
          <cell r="E13" t="str">
            <v/>
          </cell>
          <cell r="F13">
            <v>174</v>
          </cell>
          <cell r="G13" t="str">
            <v/>
          </cell>
          <cell r="H13" t="str">
            <v/>
          </cell>
          <cell r="I13" t="str">
            <v/>
          </cell>
          <cell r="J13" t="str">
            <v/>
          </cell>
          <cell r="K13" t="str">
            <v/>
          </cell>
        </row>
        <row r="14">
          <cell r="D14" t="str">
            <v/>
          </cell>
          <cell r="E14" t="str">
            <v/>
          </cell>
          <cell r="F14" t="str">
            <v/>
          </cell>
          <cell r="G14" t="str">
            <v/>
          </cell>
          <cell r="H14" t="str">
            <v/>
          </cell>
          <cell r="I14" t="str">
            <v/>
          </cell>
          <cell r="J14" t="str">
            <v/>
          </cell>
          <cell r="K14" t="str">
            <v/>
          </cell>
        </row>
        <row r="15">
          <cell r="D15" t="str">
            <v/>
          </cell>
          <cell r="E15" t="str">
            <v/>
          </cell>
          <cell r="F15" t="str">
            <v/>
          </cell>
          <cell r="G15" t="str">
            <v/>
          </cell>
          <cell r="H15" t="str">
            <v/>
          </cell>
          <cell r="I15" t="str">
            <v/>
          </cell>
          <cell r="J15" t="str">
            <v/>
          </cell>
          <cell r="K15" t="str">
            <v/>
          </cell>
        </row>
        <row r="16">
          <cell r="D16" t="str">
            <v/>
          </cell>
          <cell r="E16" t="str">
            <v/>
          </cell>
          <cell r="F16" t="str">
            <v/>
          </cell>
          <cell r="G16" t="str">
            <v/>
          </cell>
          <cell r="H16" t="str">
            <v/>
          </cell>
          <cell r="I16" t="str">
            <v/>
          </cell>
          <cell r="J16" t="str">
            <v/>
          </cell>
          <cell r="K16" t="str">
            <v/>
          </cell>
        </row>
        <row r="17">
          <cell r="D17" t="str">
            <v/>
          </cell>
          <cell r="E17" t="str">
            <v/>
          </cell>
          <cell r="F17" t="str">
            <v/>
          </cell>
          <cell r="G17" t="str">
            <v/>
          </cell>
          <cell r="H17" t="str">
            <v/>
          </cell>
          <cell r="I17" t="str">
            <v/>
          </cell>
          <cell r="J17" t="str">
            <v/>
          </cell>
          <cell r="K17" t="str">
            <v/>
          </cell>
        </row>
        <row r="18">
          <cell r="D18" t="str">
            <v/>
          </cell>
          <cell r="E18" t="str">
            <v/>
          </cell>
          <cell r="F18" t="str">
            <v/>
          </cell>
          <cell r="G18" t="str">
            <v/>
          </cell>
          <cell r="H18" t="str">
            <v/>
          </cell>
          <cell r="I18" t="str">
            <v/>
          </cell>
          <cell r="J18" t="str">
            <v/>
          </cell>
          <cell r="K18" t="str">
            <v/>
          </cell>
        </row>
        <row r="19">
          <cell r="D19" t="str">
            <v/>
          </cell>
          <cell r="E19" t="str">
            <v/>
          </cell>
          <cell r="F19" t="str">
            <v/>
          </cell>
          <cell r="G19" t="str">
            <v/>
          </cell>
          <cell r="H19" t="str">
            <v/>
          </cell>
          <cell r="I19" t="str">
            <v/>
          </cell>
          <cell r="J19" t="str">
            <v/>
          </cell>
          <cell r="K19" t="str">
            <v/>
          </cell>
        </row>
        <row r="20">
          <cell r="D20" t="str">
            <v/>
          </cell>
          <cell r="E20" t="str">
            <v/>
          </cell>
          <cell r="F20" t="str">
            <v/>
          </cell>
          <cell r="G20" t="str">
            <v/>
          </cell>
          <cell r="H20" t="str">
            <v/>
          </cell>
          <cell r="I20" t="str">
            <v/>
          </cell>
          <cell r="J20" t="str">
            <v/>
          </cell>
          <cell r="K20" t="str">
            <v/>
          </cell>
        </row>
        <row r="21">
          <cell r="D21" t="str">
            <v/>
          </cell>
          <cell r="E21" t="str">
            <v/>
          </cell>
          <cell r="F21" t="str">
            <v/>
          </cell>
          <cell r="G21" t="str">
            <v/>
          </cell>
          <cell r="H21" t="str">
            <v/>
          </cell>
          <cell r="I21" t="str">
            <v/>
          </cell>
          <cell r="J21" t="str">
            <v/>
          </cell>
          <cell r="K21" t="str">
            <v/>
          </cell>
        </row>
        <row r="22">
          <cell r="D22" t="str">
            <v/>
          </cell>
          <cell r="E22" t="str">
            <v/>
          </cell>
          <cell r="F22" t="str">
            <v/>
          </cell>
          <cell r="G22" t="str">
            <v/>
          </cell>
          <cell r="H22" t="str">
            <v/>
          </cell>
          <cell r="I22" t="str">
            <v/>
          </cell>
          <cell r="J22" t="str">
            <v/>
          </cell>
          <cell r="K22" t="str">
            <v/>
          </cell>
        </row>
        <row r="23">
          <cell r="D23" t="str">
            <v/>
          </cell>
          <cell r="E23" t="str">
            <v/>
          </cell>
          <cell r="F23" t="str">
            <v/>
          </cell>
          <cell r="G23" t="str">
            <v/>
          </cell>
          <cell r="H23" t="str">
            <v/>
          </cell>
          <cell r="I23" t="str">
            <v/>
          </cell>
          <cell r="J23" t="str">
            <v/>
          </cell>
          <cell r="K23" t="str">
            <v/>
          </cell>
        </row>
        <row r="24">
          <cell r="D24" t="str">
            <v/>
          </cell>
          <cell r="E24" t="str">
            <v/>
          </cell>
          <cell r="F24" t="str">
            <v/>
          </cell>
          <cell r="G24" t="str">
            <v/>
          </cell>
          <cell r="H24" t="str">
            <v/>
          </cell>
          <cell r="I24" t="str">
            <v/>
          </cell>
          <cell r="J24" t="str">
            <v/>
          </cell>
          <cell r="K24" t="str">
            <v/>
          </cell>
        </row>
        <row r="25">
          <cell r="D25" t="str">
            <v/>
          </cell>
          <cell r="E25" t="str">
            <v/>
          </cell>
          <cell r="F25" t="str">
            <v/>
          </cell>
          <cell r="G25" t="str">
            <v/>
          </cell>
          <cell r="H25" t="str">
            <v/>
          </cell>
          <cell r="I25" t="str">
            <v/>
          </cell>
          <cell r="J25" t="str">
            <v/>
          </cell>
          <cell r="K25" t="str">
            <v/>
          </cell>
        </row>
        <row r="26">
          <cell r="D26" t="str">
            <v/>
          </cell>
          <cell r="E26" t="str">
            <v/>
          </cell>
          <cell r="F26" t="str">
            <v/>
          </cell>
          <cell r="G26" t="str">
            <v/>
          </cell>
          <cell r="H26" t="str">
            <v/>
          </cell>
          <cell r="I26" t="str">
            <v/>
          </cell>
          <cell r="J26" t="str">
            <v/>
          </cell>
          <cell r="K26" t="str">
            <v/>
          </cell>
        </row>
        <row r="27">
          <cell r="D27" t="str">
            <v/>
          </cell>
          <cell r="E27" t="str">
            <v/>
          </cell>
          <cell r="F27" t="str">
            <v/>
          </cell>
          <cell r="G27" t="str">
            <v/>
          </cell>
          <cell r="H27" t="str">
            <v/>
          </cell>
          <cell r="I27" t="str">
            <v/>
          </cell>
          <cell r="J27" t="str">
            <v/>
          </cell>
          <cell r="K27" t="str">
            <v/>
          </cell>
        </row>
        <row r="28">
          <cell r="D28" t="str">
            <v/>
          </cell>
          <cell r="E28" t="str">
            <v/>
          </cell>
          <cell r="F28" t="str">
            <v/>
          </cell>
          <cell r="G28" t="str">
            <v/>
          </cell>
          <cell r="H28" t="str">
            <v/>
          </cell>
          <cell r="I28" t="str">
            <v/>
          </cell>
          <cell r="J28" t="str">
            <v/>
          </cell>
          <cell r="K28" t="str">
            <v/>
          </cell>
        </row>
        <row r="29">
          <cell r="D29" t="str">
            <v/>
          </cell>
          <cell r="E29" t="str">
            <v/>
          </cell>
          <cell r="F29" t="str">
            <v/>
          </cell>
          <cell r="G29" t="str">
            <v/>
          </cell>
          <cell r="H29" t="str">
            <v/>
          </cell>
          <cell r="I29" t="str">
            <v/>
          </cell>
          <cell r="J29" t="str">
            <v/>
          </cell>
          <cell r="K29" t="str">
            <v/>
          </cell>
        </row>
        <row r="30">
          <cell r="D30">
            <v>174</v>
          </cell>
          <cell r="E30" t="str">
            <v/>
          </cell>
          <cell r="F30">
            <v>174</v>
          </cell>
          <cell r="G30" t="str">
            <v/>
          </cell>
          <cell r="H30" t="str">
            <v/>
          </cell>
          <cell r="I30" t="str">
            <v/>
          </cell>
          <cell r="J30" t="str">
            <v/>
          </cell>
          <cell r="K30" t="str">
            <v/>
          </cell>
        </row>
      </sheetData>
      <sheetData sheetId="102"/>
      <sheetData sheetId="103">
        <row r="7">
          <cell r="D7"/>
          <cell r="E7"/>
          <cell r="F7"/>
          <cell r="G7"/>
          <cell r="H7"/>
          <cell r="I7"/>
          <cell r="J7"/>
          <cell r="K7"/>
          <cell r="L7"/>
          <cell r="M7">
            <v>7</v>
          </cell>
        </row>
        <row r="8">
          <cell r="D8">
            <v>4</v>
          </cell>
          <cell r="E8">
            <v>3</v>
          </cell>
          <cell r="F8">
            <v>7</v>
          </cell>
          <cell r="G8"/>
          <cell r="H8"/>
          <cell r="I8"/>
          <cell r="J8"/>
          <cell r="K8"/>
          <cell r="L8"/>
          <cell r="M8"/>
        </row>
        <row r="9">
          <cell r="D9"/>
          <cell r="E9"/>
          <cell r="F9"/>
          <cell r="G9"/>
          <cell r="H9"/>
          <cell r="I9"/>
          <cell r="J9"/>
          <cell r="K9"/>
          <cell r="L9"/>
          <cell r="M9"/>
        </row>
        <row r="10">
          <cell r="D10"/>
          <cell r="E10"/>
          <cell r="F10"/>
          <cell r="G10"/>
          <cell r="H10"/>
          <cell r="I10"/>
          <cell r="J10"/>
          <cell r="K10"/>
          <cell r="L10"/>
          <cell r="M10"/>
        </row>
        <row r="11">
          <cell r="D11">
            <v>158</v>
          </cell>
          <cell r="E11">
            <v>1025</v>
          </cell>
          <cell r="F11">
            <v>1183</v>
          </cell>
          <cell r="G11"/>
          <cell r="H11"/>
          <cell r="I11"/>
          <cell r="J11"/>
          <cell r="K11"/>
          <cell r="L11"/>
          <cell r="M11"/>
        </row>
        <row r="12">
          <cell r="D12">
            <v>0</v>
          </cell>
          <cell r="E12">
            <v>128</v>
          </cell>
          <cell r="F12">
            <v>128</v>
          </cell>
          <cell r="G12"/>
          <cell r="H12"/>
          <cell r="I12"/>
          <cell r="J12"/>
          <cell r="K12"/>
          <cell r="L12"/>
          <cell r="M12"/>
        </row>
        <row r="13">
          <cell r="D13">
            <v>158</v>
          </cell>
          <cell r="E13">
            <v>897</v>
          </cell>
          <cell r="F13">
            <v>1055</v>
          </cell>
          <cell r="G13"/>
          <cell r="H13"/>
          <cell r="I13"/>
          <cell r="J13"/>
          <cell r="K13"/>
          <cell r="L13"/>
          <cell r="M13"/>
        </row>
      </sheetData>
      <sheetData sheetId="104">
        <row r="7">
          <cell r="D7">
            <v>6809174155.2749996</v>
          </cell>
          <cell r="E7" t="str">
            <v/>
          </cell>
          <cell r="F7" t="str">
            <v/>
          </cell>
          <cell r="G7" t="str">
            <v/>
          </cell>
          <cell r="H7">
            <v>13489826038.92</v>
          </cell>
          <cell r="I7">
            <v>1071680732.79</v>
          </cell>
          <cell r="J7" t="str">
            <v/>
          </cell>
          <cell r="K7" t="str">
            <v/>
          </cell>
        </row>
        <row r="8">
          <cell r="D8" t="str">
            <v/>
          </cell>
          <cell r="E8" t="str">
            <v/>
          </cell>
          <cell r="F8" t="str">
            <v/>
          </cell>
          <cell r="G8" t="str">
            <v/>
          </cell>
          <cell r="H8" t="str">
            <v/>
          </cell>
          <cell r="I8" t="str">
            <v/>
          </cell>
          <cell r="J8" t="str">
            <v/>
          </cell>
          <cell r="K8" t="str">
            <v/>
          </cell>
        </row>
        <row r="9">
          <cell r="D9" t="str">
            <v/>
          </cell>
          <cell r="E9" t="str">
            <v/>
          </cell>
          <cell r="F9" t="str">
            <v/>
          </cell>
          <cell r="G9" t="str">
            <v/>
          </cell>
          <cell r="H9">
            <v>49810640.700000003</v>
          </cell>
          <cell r="I9" t="str">
            <v/>
          </cell>
          <cell r="J9">
            <v>49810640.700000003</v>
          </cell>
          <cell r="K9" t="str">
            <v/>
          </cell>
        </row>
        <row r="10">
          <cell r="D10" t="str">
            <v/>
          </cell>
          <cell r="E10" t="str">
            <v/>
          </cell>
          <cell r="F10" t="str">
            <v/>
          </cell>
          <cell r="G10" t="str">
            <v/>
          </cell>
          <cell r="H10" t="str">
            <v/>
          </cell>
          <cell r="I10" t="str">
            <v/>
          </cell>
          <cell r="J10" t="str">
            <v/>
          </cell>
          <cell r="K10" t="str">
            <v/>
          </cell>
        </row>
        <row r="11">
          <cell r="D11" t="str">
            <v/>
          </cell>
          <cell r="E11" t="str">
            <v/>
          </cell>
          <cell r="F11" t="str">
            <v/>
          </cell>
          <cell r="G11" t="str">
            <v/>
          </cell>
          <cell r="H11" t="str">
            <v/>
          </cell>
          <cell r="I11" t="str">
            <v/>
          </cell>
          <cell r="J11" t="str">
            <v/>
          </cell>
          <cell r="K11" t="str">
            <v/>
          </cell>
        </row>
        <row r="12">
          <cell r="D12" t="str">
            <v/>
          </cell>
          <cell r="E12" t="str">
            <v/>
          </cell>
          <cell r="F12" t="str">
            <v/>
          </cell>
          <cell r="G12" t="str">
            <v/>
          </cell>
          <cell r="H12" t="str">
            <v/>
          </cell>
          <cell r="I12" t="str">
            <v/>
          </cell>
          <cell r="J12" t="str">
            <v/>
          </cell>
          <cell r="K12" t="str">
            <v/>
          </cell>
        </row>
        <row r="13">
          <cell r="D13" t="str">
            <v/>
          </cell>
          <cell r="E13" t="str">
            <v/>
          </cell>
          <cell r="F13" t="str">
            <v/>
          </cell>
          <cell r="G13" t="str">
            <v/>
          </cell>
          <cell r="H13" t="str">
            <v/>
          </cell>
          <cell r="I13" t="str">
            <v/>
          </cell>
          <cell r="J13" t="str">
            <v/>
          </cell>
          <cell r="K13" t="str">
            <v/>
          </cell>
        </row>
        <row r="14">
          <cell r="D14" t="str">
            <v/>
          </cell>
          <cell r="E14" t="str">
            <v/>
          </cell>
          <cell r="F14" t="str">
            <v/>
          </cell>
          <cell r="G14" t="str">
            <v/>
          </cell>
          <cell r="H14">
            <v>49810640.700000003</v>
          </cell>
          <cell r="I14" t="str">
            <v/>
          </cell>
          <cell r="J14">
            <v>49810640.700000003</v>
          </cell>
          <cell r="K14" t="str">
            <v/>
          </cell>
        </row>
        <row r="15">
          <cell r="D15">
            <v>6809174155.2749996</v>
          </cell>
          <cell r="E15" t="str">
            <v/>
          </cell>
          <cell r="F15" t="str">
            <v/>
          </cell>
          <cell r="G15" t="str">
            <v/>
          </cell>
          <cell r="H15">
            <v>13464920718.57</v>
          </cell>
          <cell r="I15">
            <v>1071680732.79</v>
          </cell>
          <cell r="J15" t="str">
            <v/>
          </cell>
          <cell r="K15" t="str">
            <v/>
          </cell>
        </row>
      </sheetData>
      <sheetData sheetId="105">
        <row r="8">
          <cell r="D8" t="str">
            <v/>
          </cell>
          <cell r="E8" t="str">
            <v/>
          </cell>
          <cell r="F8">
            <v>502802542.94</v>
          </cell>
          <cell r="G8">
            <v>502802542.94</v>
          </cell>
        </row>
        <row r="9">
          <cell r="D9" t="str">
            <v/>
          </cell>
          <cell r="E9" t="str">
            <v/>
          </cell>
          <cell r="F9" t="str">
            <v/>
          </cell>
          <cell r="G9" t="str">
            <v/>
          </cell>
        </row>
        <row r="10">
          <cell r="D10" t="str">
            <v/>
          </cell>
          <cell r="E10" t="str">
            <v/>
          </cell>
          <cell r="F10" t="str">
            <v/>
          </cell>
          <cell r="G10" t="str">
            <v/>
          </cell>
        </row>
        <row r="11">
          <cell r="D11" t="str">
            <v/>
          </cell>
          <cell r="E11" t="str">
            <v/>
          </cell>
          <cell r="F11">
            <v>502802542.94</v>
          </cell>
          <cell r="G11">
            <v>502802542.94</v>
          </cell>
        </row>
        <row r="12">
          <cell r="D12" t="str">
            <v/>
          </cell>
          <cell r="E12" t="str">
            <v/>
          </cell>
          <cell r="F12" t="str">
            <v/>
          </cell>
          <cell r="G12" t="str">
            <v/>
          </cell>
        </row>
        <row r="13">
          <cell r="D13" t="str">
            <v/>
          </cell>
          <cell r="E13" t="str">
            <v/>
          </cell>
          <cell r="F13" t="str">
            <v/>
          </cell>
          <cell r="G13" t="str">
            <v/>
          </cell>
        </row>
        <row r="14">
          <cell r="D14" t="str">
            <v/>
          </cell>
          <cell r="E14" t="str">
            <v/>
          </cell>
          <cell r="F14">
            <v>502802542.94</v>
          </cell>
          <cell r="G14">
            <v>502802542.94</v>
          </cell>
        </row>
        <row r="15">
          <cell r="D15" t="str">
            <v/>
          </cell>
          <cell r="E15" t="str">
            <v/>
          </cell>
          <cell r="F15" t="str">
            <v/>
          </cell>
          <cell r="G15" t="str">
            <v/>
          </cell>
        </row>
        <row r="16">
          <cell r="D16" t="str">
            <v/>
          </cell>
          <cell r="E16" t="str">
            <v/>
          </cell>
          <cell r="F16" t="str">
            <v/>
          </cell>
          <cell r="G16" t="str">
            <v/>
          </cell>
        </row>
        <row r="17">
          <cell r="D17" t="str">
            <v/>
          </cell>
          <cell r="E17" t="str">
            <v/>
          </cell>
          <cell r="F17" t="str">
            <v/>
          </cell>
          <cell r="G17" t="str">
            <v/>
          </cell>
        </row>
        <row r="18">
          <cell r="D18" t="str">
            <v/>
          </cell>
          <cell r="E18" t="str">
            <v/>
          </cell>
          <cell r="F18" t="str">
            <v/>
          </cell>
          <cell r="G18" t="str">
            <v/>
          </cell>
        </row>
        <row r="19">
          <cell r="D19" t="str">
            <v/>
          </cell>
          <cell r="E19" t="str">
            <v/>
          </cell>
          <cell r="F19" t="str">
            <v/>
          </cell>
          <cell r="G19" t="str">
            <v/>
          </cell>
        </row>
        <row r="20">
          <cell r="D20" t="str">
            <v/>
          </cell>
          <cell r="E20" t="str">
            <v/>
          </cell>
          <cell r="F20" t="str">
            <v/>
          </cell>
          <cell r="G20" t="str">
            <v/>
          </cell>
        </row>
        <row r="21">
          <cell r="D21">
            <v>6809174155.2749996</v>
          </cell>
          <cell r="E21" t="str">
            <v/>
          </cell>
          <cell r="F21" t="str">
            <v/>
          </cell>
          <cell r="G21" t="str">
            <v/>
          </cell>
        </row>
      </sheetData>
      <sheetData sheetId="106">
        <row r="6">
          <cell r="D6">
            <v>5790219102.2950001</v>
          </cell>
          <cell r="E6">
            <v>6143213195.3800001</v>
          </cell>
        </row>
      </sheetData>
      <sheetData sheetId="107">
        <row r="6">
          <cell r="D6" t="str">
            <v>Asset encumbrance at Achmea Bank refers to assets that have been pledged or are subject to arrangements to secure, collateralise, or credit-enhance on- or off-balance sheet transactions, such that they cannot be freely withdrawn. As of year-end 2025, Achmea Bank’s encumbered assets primarily consist of pledged residential mortgage loans related to covered bond issuances and collateral posted for derivative positions. The bank’s asset encumbrance ratio at year-end 2025 was 35.6%. Encumbered assets are managed prudently to ensure that sufficient unencumbered assets remain available to meet liquidity needs and regulatory requirements.</v>
          </cell>
        </row>
        <row r="7">
          <cell r="D7" t="str">
            <v>Achmea Bank’s business model relies on a diversified funding mix, including retail savings, unsecured wholesale funding and covered bonds. Asset encumbrance is an integral part of this model, as the issuance of covered bonds and participation in central bank funding operations require the pledging of high-quality mortgage assets as collateral. The importance of asset encumbrance lies in its role in enabling the bank to access stable and cost-effective funding sources, which supports balance sheet growth and liquidity management. The bank actively manages the level of encumbrance to avoid excessive reliance on encumbered funding and to maintain flexibility in its funding strategy. The context provided by asset encumbrance disclosures in Templates EU AE1 and EU AE2 helps stakeholders understand the bank’s collateral management practices and the availability of unencumbered assets for liquidity purposes.</v>
          </cell>
        </row>
      </sheetData>
      <sheetData sheetId="108">
        <row r="5">
          <cell r="B5" t="str">
            <v>The EBA has published a no-action letter on the application of the ESG Pillar III disclosure requirements for 2025. This template does therefor not apply.</v>
          </cell>
        </row>
      </sheetData>
      <sheetData sheetId="109">
        <row r="5">
          <cell r="B5" t="str">
            <v>The EBA has published a no-action letter on the application of the ESG Pillar III disclosure requirements for 2025. This template does therefor not apply.</v>
          </cell>
        </row>
      </sheetData>
      <sheetData sheetId="110">
        <row r="5">
          <cell r="B5" t="str">
            <v>The EBA has published a no-action letter on the application of the ESG Pillar III disclosure requirements for 2025. This template does therefor not apply.</v>
          </cell>
        </row>
      </sheetData>
      <sheetData sheetId="111">
        <row r="4">
          <cell r="B4" t="str">
            <v>The EBA has published a no-action letter on the application of the ESG Pillar III disclosure requirements for 2025. This template does therefor not apply.</v>
          </cell>
        </row>
      </sheetData>
      <sheetData sheetId="112">
        <row r="4">
          <cell r="B4" t="str">
            <v>The EBA has published a no-action letter on the application of the ESG Pillar III disclosure requirements for 2025. This template does therefor not apply.</v>
          </cell>
        </row>
      </sheetData>
      <sheetData sheetId="113"/>
      <sheetData sheetId="114">
        <row r="4">
          <cell r="B4" t="str">
            <v>The EBA has published a no-action letter on the application of the ESG Pillar III disclosure requirements for 2025. This template does therefor not apply.</v>
          </cell>
        </row>
      </sheetData>
      <sheetData sheetId="115">
        <row r="4">
          <cell r="B4" t="str">
            <v>The EBA has published a no-action letter on the application of the ESG Pillar III disclosure requirements for 2025. This template does therefor not apply.</v>
          </cell>
        </row>
      </sheetData>
      <sheetData sheetId="116">
        <row r="4">
          <cell r="B4" t="str">
            <v>The EBA has published a no-action letter on the application of the ESG Pillar III disclosure requirements for 2025. This template does therefor not apply.</v>
          </cell>
        </row>
      </sheetData>
      <sheetData sheetId="117">
        <row r="4">
          <cell r="B4" t="str">
            <v>The EBA has published a no-action letter on the application of the ESG Pillar III disclosure requirements for 2025. This template does therefor not apply.</v>
          </cell>
        </row>
      </sheetData>
      <sheetData sheetId="118">
        <row r="4">
          <cell r="B4" t="str">
            <v>The EBA has published a no-action letter on the application of the ESG Pillar III disclosure requirements for 2025. This template does therefor not apply.</v>
          </cell>
        </row>
      </sheetData>
      <sheetData sheetId="119">
        <row r="6">
          <cell r="B6" t="str">
            <v>The EBA has published a no-action letter on the application of the ESG Pillar III disclosure requirements for 2025. This template does therefor not apply.</v>
          </cell>
        </row>
      </sheetData>
      <sheetData sheetId="120">
        <row r="4">
          <cell r="B4" t="str">
            <v>The EBA has published a no-action letter on the application of the ESG Pillar III disclosure requirements for 2025. This template does therefor not apply.</v>
          </cell>
        </row>
      </sheetData>
      <sheetData sheetId="121">
        <row r="4">
          <cell r="B4" t="str">
            <v>Achmea Bank has no exposure to crypto-assets. This template does therefor not apply.</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B08E97-4FD8-48AD-9053-228A605A7BA4}">
  <we:reference id="3fd72b8e-15a5-4ff7-b428-a5c648ce30b2" version="3.0.0.2"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s://www.achmea.nl/-/media/achmea/documenten/investors/publicaties-2025/fy/achmea-remuneration-report-2025-english.pdf" TargetMode="External"/><Relationship Id="rId1" Type="http://schemas.openxmlformats.org/officeDocument/2006/relationships/hyperlink" Target="https://www.achmea.nl/-/media/achmea/documenten/investors/publicaties-2025/fy/achmea-remuneratierapport-2025.pdf" TargetMode="External"/></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634B6-F8A0-4C14-BA76-0A6503E094E8}">
  <dimension ref="A1:H113"/>
  <sheetViews>
    <sheetView topLeftCell="A96" workbookViewId="0">
      <selection activeCell="G107" sqref="G107"/>
    </sheetView>
  </sheetViews>
  <sheetFormatPr defaultColWidth="8.85546875" defaultRowHeight="15" x14ac:dyDescent="0.25"/>
  <cols>
    <col min="1" max="1" width="32.5703125" style="169" bestFit="1" customWidth="1"/>
    <col min="2" max="2" width="18.28515625" style="169" customWidth="1"/>
    <col min="3" max="3" width="9.28515625" style="662" customWidth="1"/>
    <col min="4" max="4" width="7" style="660" bestFit="1" customWidth="1"/>
    <col min="5" max="5" width="100.7109375" style="657" customWidth="1"/>
    <col min="6" max="6" width="106.42578125" style="657" customWidth="1"/>
    <col min="7" max="7" width="131.85546875" style="667" customWidth="1"/>
    <col min="8" max="8" width="81.7109375" style="169" bestFit="1" customWidth="1"/>
    <col min="9" max="16384" width="8.85546875" style="169"/>
  </cols>
  <sheetData>
    <row r="1" spans="1:8" x14ac:dyDescent="0.25">
      <c r="A1" s="658" t="s">
        <v>0</v>
      </c>
    </row>
    <row r="2" spans="1:8" x14ac:dyDescent="0.25">
      <c r="A2" s="169" t="s">
        <v>1</v>
      </c>
    </row>
    <row r="4" spans="1:8" s="658" customFormat="1" x14ac:dyDescent="0.25">
      <c r="B4" s="658" t="s">
        <v>2</v>
      </c>
      <c r="C4" s="663" t="s">
        <v>3</v>
      </c>
      <c r="D4" s="661" t="s">
        <v>4</v>
      </c>
      <c r="E4" s="659" t="s">
        <v>5</v>
      </c>
      <c r="F4" s="659" t="s">
        <v>6</v>
      </c>
      <c r="G4" s="661" t="s">
        <v>7</v>
      </c>
      <c r="H4" s="658" t="s">
        <v>6</v>
      </c>
    </row>
    <row r="5" spans="1:8" x14ac:dyDescent="0.25">
      <c r="B5" s="169" t="s">
        <v>8</v>
      </c>
      <c r="C5" s="665" t="s">
        <v>9</v>
      </c>
      <c r="G5" s="668" t="s">
        <v>10</v>
      </c>
    </row>
    <row r="6" spans="1:8" ht="51" customHeight="1" x14ac:dyDescent="0.25">
      <c r="B6" s="169" t="s">
        <v>11</v>
      </c>
      <c r="C6" s="665" t="s">
        <v>9</v>
      </c>
      <c r="E6" s="657" t="s">
        <v>13</v>
      </c>
      <c r="F6" s="657" t="s">
        <v>14</v>
      </c>
      <c r="G6" s="669" t="s">
        <v>10</v>
      </c>
    </row>
    <row r="7" spans="1:8" ht="45" x14ac:dyDescent="0.25">
      <c r="A7" s="670" t="s">
        <v>39</v>
      </c>
      <c r="B7" s="169" t="s">
        <v>15</v>
      </c>
      <c r="C7" s="665" t="s">
        <v>9</v>
      </c>
      <c r="D7" s="660" t="s">
        <v>16</v>
      </c>
      <c r="E7" s="657" t="s">
        <v>17</v>
      </c>
      <c r="F7" s="657" t="s">
        <v>18</v>
      </c>
      <c r="G7" s="666" t="s">
        <v>19</v>
      </c>
      <c r="H7" s="657" t="s">
        <v>1614</v>
      </c>
    </row>
    <row r="8" spans="1:8" ht="30" x14ac:dyDescent="0.25">
      <c r="C8" s="665" t="s">
        <v>9</v>
      </c>
      <c r="E8" s="657" t="s">
        <v>20</v>
      </c>
      <c r="G8" s="669" t="s">
        <v>10</v>
      </c>
    </row>
    <row r="9" spans="1:8" ht="30" x14ac:dyDescent="0.25">
      <c r="A9" s="670" t="s">
        <v>1618</v>
      </c>
      <c r="B9" s="169" t="s">
        <v>21</v>
      </c>
      <c r="C9" s="665" t="s">
        <v>9</v>
      </c>
      <c r="E9" s="657" t="s">
        <v>20</v>
      </c>
      <c r="G9" s="666" t="s">
        <v>22</v>
      </c>
      <c r="H9" s="169" t="s">
        <v>1615</v>
      </c>
    </row>
    <row r="10" spans="1:8" ht="45" x14ac:dyDescent="0.25">
      <c r="A10" s="671" t="s">
        <v>1617</v>
      </c>
      <c r="B10" s="169" t="s">
        <v>23</v>
      </c>
      <c r="C10" s="665" t="s">
        <v>9</v>
      </c>
      <c r="E10" s="657" t="s">
        <v>24</v>
      </c>
      <c r="G10" s="666" t="s">
        <v>25</v>
      </c>
      <c r="H10" s="657" t="s">
        <v>1616</v>
      </c>
    </row>
    <row r="11" spans="1:8" ht="30" x14ac:dyDescent="0.25">
      <c r="B11" s="169" t="s">
        <v>26</v>
      </c>
      <c r="C11" s="665" t="s">
        <v>9</v>
      </c>
      <c r="E11" s="657" t="s">
        <v>24</v>
      </c>
      <c r="G11" s="669" t="s">
        <v>10</v>
      </c>
    </row>
    <row r="12" spans="1:8" ht="45" x14ac:dyDescent="0.25">
      <c r="A12" s="672" t="s">
        <v>1619</v>
      </c>
      <c r="B12" s="169" t="s">
        <v>27</v>
      </c>
      <c r="C12" s="665" t="s">
        <v>9</v>
      </c>
      <c r="E12" s="657" t="s">
        <v>28</v>
      </c>
      <c r="G12" s="666" t="s">
        <v>29</v>
      </c>
    </row>
    <row r="13" spans="1:8" ht="30" x14ac:dyDescent="0.25">
      <c r="B13" s="169" t="s">
        <v>30</v>
      </c>
      <c r="C13" s="665" t="s">
        <v>9</v>
      </c>
      <c r="E13" s="657" t="s">
        <v>20</v>
      </c>
      <c r="G13" s="669" t="s">
        <v>10</v>
      </c>
    </row>
    <row r="14" spans="1:8" ht="30" x14ac:dyDescent="0.25">
      <c r="B14" s="169" t="s">
        <v>31</v>
      </c>
      <c r="C14" s="665" t="s">
        <v>9</v>
      </c>
      <c r="E14" s="657" t="s">
        <v>20</v>
      </c>
      <c r="G14" s="669" t="s">
        <v>10</v>
      </c>
    </row>
    <row r="15" spans="1:8" ht="409.5" x14ac:dyDescent="0.25">
      <c r="A15" s="672" t="s">
        <v>1619</v>
      </c>
      <c r="B15" s="169" t="s">
        <v>32</v>
      </c>
      <c r="C15" s="665" t="s">
        <v>9</v>
      </c>
      <c r="D15" s="660" t="s">
        <v>33</v>
      </c>
      <c r="E15" s="657" t="s">
        <v>34</v>
      </c>
      <c r="F15" s="657" t="s">
        <v>35</v>
      </c>
      <c r="G15" s="666" t="s">
        <v>36</v>
      </c>
    </row>
    <row r="16" spans="1:8" ht="39.75" customHeight="1" x14ac:dyDescent="0.25">
      <c r="A16" s="672" t="s">
        <v>1619</v>
      </c>
      <c r="B16" s="169" t="s">
        <v>37</v>
      </c>
      <c r="C16" s="665" t="s">
        <v>9</v>
      </c>
      <c r="D16" s="660" t="s">
        <v>33</v>
      </c>
      <c r="E16" s="657" t="s">
        <v>38</v>
      </c>
      <c r="F16" s="657" t="s">
        <v>39</v>
      </c>
      <c r="G16" s="666" t="s">
        <v>40</v>
      </c>
    </row>
    <row r="17" spans="1:7" ht="47.25" customHeight="1" x14ac:dyDescent="0.25">
      <c r="A17" s="672" t="s">
        <v>1619</v>
      </c>
      <c r="C17" s="665" t="s">
        <v>9</v>
      </c>
      <c r="D17" s="660" t="s">
        <v>41</v>
      </c>
      <c r="E17" s="657" t="s">
        <v>42</v>
      </c>
      <c r="G17" s="666" t="s">
        <v>43</v>
      </c>
    </row>
    <row r="18" spans="1:7" ht="42" customHeight="1" x14ac:dyDescent="0.25">
      <c r="A18" s="672" t="s">
        <v>1619</v>
      </c>
      <c r="C18" s="664" t="s">
        <v>12</v>
      </c>
      <c r="D18" s="660" t="s">
        <v>44</v>
      </c>
      <c r="E18" s="657" t="s">
        <v>45</v>
      </c>
      <c r="F18" s="657" t="s">
        <v>46</v>
      </c>
      <c r="G18" s="666" t="s">
        <v>47</v>
      </c>
    </row>
    <row r="19" spans="1:7" ht="30" x14ac:dyDescent="0.25">
      <c r="B19" s="169" t="s">
        <v>48</v>
      </c>
      <c r="C19" s="665" t="s">
        <v>9</v>
      </c>
      <c r="E19" s="657" t="s">
        <v>20</v>
      </c>
      <c r="G19" s="669" t="s">
        <v>10</v>
      </c>
    </row>
    <row r="20" spans="1:7" ht="30" x14ac:dyDescent="0.25">
      <c r="B20" s="169" t="s">
        <v>49</v>
      </c>
      <c r="C20" s="665" t="s">
        <v>9</v>
      </c>
      <c r="E20" s="657" t="s">
        <v>20</v>
      </c>
      <c r="G20" s="669" t="s">
        <v>10</v>
      </c>
    </row>
    <row r="21" spans="1:7" ht="30" x14ac:dyDescent="0.25">
      <c r="B21" s="169" t="s">
        <v>50</v>
      </c>
      <c r="C21" s="665" t="s">
        <v>9</v>
      </c>
      <c r="E21" s="657" t="s">
        <v>24</v>
      </c>
      <c r="G21" s="669" t="s">
        <v>10</v>
      </c>
    </row>
    <row r="22" spans="1:7" x14ac:dyDescent="0.25">
      <c r="B22" s="169" t="s">
        <v>51</v>
      </c>
      <c r="C22" s="665" t="s">
        <v>9</v>
      </c>
      <c r="E22" s="657" t="s">
        <v>52</v>
      </c>
      <c r="G22" s="669" t="s">
        <v>10</v>
      </c>
    </row>
    <row r="23" spans="1:7" x14ac:dyDescent="0.25">
      <c r="B23" s="169" t="s">
        <v>53</v>
      </c>
      <c r="C23" s="665" t="s">
        <v>9</v>
      </c>
      <c r="D23" s="169"/>
      <c r="E23" s="657" t="s">
        <v>54</v>
      </c>
      <c r="G23" s="669" t="s">
        <v>10</v>
      </c>
    </row>
    <row r="24" spans="1:7" ht="30" x14ac:dyDescent="0.25">
      <c r="B24" s="169" t="s">
        <v>55</v>
      </c>
      <c r="C24" s="665" t="s">
        <v>9</v>
      </c>
      <c r="D24" s="169"/>
      <c r="E24" s="657" t="s">
        <v>20</v>
      </c>
      <c r="G24" s="669" t="s">
        <v>10</v>
      </c>
    </row>
    <row r="25" spans="1:7" ht="30" x14ac:dyDescent="0.25">
      <c r="B25" s="169" t="s">
        <v>56</v>
      </c>
      <c r="C25" s="665" t="s">
        <v>9</v>
      </c>
      <c r="D25" s="169"/>
      <c r="E25" s="657" t="s">
        <v>20</v>
      </c>
      <c r="G25" s="669" t="s">
        <v>10</v>
      </c>
    </row>
    <row r="26" spans="1:7" ht="30" x14ac:dyDescent="0.25">
      <c r="B26" s="169" t="s">
        <v>57</v>
      </c>
      <c r="C26" s="665" t="s">
        <v>9</v>
      </c>
      <c r="D26" s="169"/>
      <c r="E26" s="657" t="s">
        <v>20</v>
      </c>
      <c r="G26" s="669" t="s">
        <v>10</v>
      </c>
    </row>
    <row r="27" spans="1:7" x14ac:dyDescent="0.25">
      <c r="B27" s="169" t="s">
        <v>58</v>
      </c>
      <c r="C27" s="665" t="s">
        <v>9</v>
      </c>
      <c r="D27" s="169"/>
      <c r="E27" s="657" t="s">
        <v>52</v>
      </c>
      <c r="G27" s="669" t="s">
        <v>10</v>
      </c>
    </row>
    <row r="28" spans="1:7" ht="30" x14ac:dyDescent="0.25">
      <c r="B28" s="169" t="s">
        <v>59</v>
      </c>
      <c r="C28" s="665" t="s">
        <v>9</v>
      </c>
      <c r="D28" s="169"/>
      <c r="E28" s="657" t="s">
        <v>20</v>
      </c>
      <c r="G28" s="669" t="s">
        <v>10</v>
      </c>
    </row>
    <row r="29" spans="1:7" ht="30" x14ac:dyDescent="0.25">
      <c r="B29" s="169" t="s">
        <v>60</v>
      </c>
      <c r="C29" s="665" t="s">
        <v>9</v>
      </c>
      <c r="D29" s="169"/>
      <c r="E29" s="657" t="s">
        <v>20</v>
      </c>
      <c r="G29" s="669" t="s">
        <v>10</v>
      </c>
    </row>
    <row r="30" spans="1:7" ht="30" x14ac:dyDescent="0.25">
      <c r="B30" s="169" t="s">
        <v>61</v>
      </c>
      <c r="C30" s="665" t="s">
        <v>9</v>
      </c>
      <c r="D30" s="169"/>
      <c r="E30" s="657" t="s">
        <v>20</v>
      </c>
      <c r="G30" s="669" t="s">
        <v>10</v>
      </c>
    </row>
    <row r="31" spans="1:7" ht="30" x14ac:dyDescent="0.25">
      <c r="B31" s="169" t="s">
        <v>62</v>
      </c>
      <c r="C31" s="665" t="s">
        <v>9</v>
      </c>
      <c r="D31" s="169"/>
      <c r="E31" s="657" t="s">
        <v>20</v>
      </c>
      <c r="G31" s="669" t="s">
        <v>10</v>
      </c>
    </row>
    <row r="32" spans="1:7" ht="30" x14ac:dyDescent="0.25">
      <c r="B32" s="169" t="s">
        <v>63</v>
      </c>
      <c r="C32" s="665" t="s">
        <v>9</v>
      </c>
      <c r="D32" s="169"/>
      <c r="E32" s="657" t="s">
        <v>20</v>
      </c>
      <c r="G32" s="669" t="s">
        <v>10</v>
      </c>
    </row>
    <row r="33" spans="1:8" x14ac:dyDescent="0.25">
      <c r="B33" s="169" t="s">
        <v>64</v>
      </c>
      <c r="C33" s="665" t="s">
        <v>9</v>
      </c>
      <c r="D33" s="169"/>
      <c r="E33" s="657" t="s">
        <v>28</v>
      </c>
      <c r="G33" s="669" t="s">
        <v>10</v>
      </c>
    </row>
    <row r="34" spans="1:8" ht="120" x14ac:dyDescent="0.25">
      <c r="A34" s="672" t="s">
        <v>1620</v>
      </c>
      <c r="B34" s="169" t="s">
        <v>65</v>
      </c>
      <c r="C34" s="665" t="s">
        <v>9</v>
      </c>
      <c r="D34" s="169"/>
      <c r="E34" s="657" t="s">
        <v>28</v>
      </c>
      <c r="G34" s="666" t="s">
        <v>66</v>
      </c>
    </row>
    <row r="35" spans="1:8" ht="30" x14ac:dyDescent="0.25">
      <c r="B35" s="169" t="s">
        <v>67</v>
      </c>
      <c r="C35" s="665" t="s">
        <v>9</v>
      </c>
      <c r="D35" s="657" t="s">
        <v>68</v>
      </c>
      <c r="E35" s="657" t="s">
        <v>69</v>
      </c>
      <c r="F35" s="657" t="s">
        <v>70</v>
      </c>
      <c r="G35" s="669" t="s">
        <v>10</v>
      </c>
    </row>
    <row r="36" spans="1:8" x14ac:dyDescent="0.25">
      <c r="B36" s="169" t="s">
        <v>71</v>
      </c>
      <c r="C36" s="665" t="s">
        <v>9</v>
      </c>
      <c r="D36" s="169"/>
      <c r="E36" s="657" t="s">
        <v>28</v>
      </c>
    </row>
    <row r="37" spans="1:8" ht="30" x14ac:dyDescent="0.25">
      <c r="B37" s="169" t="s">
        <v>72</v>
      </c>
      <c r="C37" s="665" t="s">
        <v>9</v>
      </c>
      <c r="D37" s="169"/>
      <c r="E37" s="657" t="s">
        <v>20</v>
      </c>
      <c r="G37" s="669" t="s">
        <v>10</v>
      </c>
    </row>
    <row r="38" spans="1:8" ht="30" x14ac:dyDescent="0.25">
      <c r="B38" s="169" t="s">
        <v>73</v>
      </c>
      <c r="C38" s="665" t="s">
        <v>9</v>
      </c>
      <c r="D38" s="169"/>
      <c r="E38" s="657" t="s">
        <v>20</v>
      </c>
      <c r="G38" s="669" t="s">
        <v>10</v>
      </c>
    </row>
    <row r="39" spans="1:8" ht="30" x14ac:dyDescent="0.25">
      <c r="B39" s="169" t="s">
        <v>74</v>
      </c>
      <c r="C39" s="665" t="s">
        <v>9</v>
      </c>
      <c r="D39" s="169"/>
      <c r="E39" s="657" t="s">
        <v>20</v>
      </c>
      <c r="G39" s="669" t="s">
        <v>10</v>
      </c>
    </row>
    <row r="40" spans="1:8" ht="30" x14ac:dyDescent="0.25">
      <c r="B40" s="169" t="s">
        <v>75</v>
      </c>
      <c r="C40" s="665" t="s">
        <v>9</v>
      </c>
      <c r="D40" s="169"/>
      <c r="E40" s="657" t="s">
        <v>20</v>
      </c>
      <c r="G40" s="669" t="s">
        <v>10</v>
      </c>
    </row>
    <row r="41" spans="1:8" ht="135" x14ac:dyDescent="0.25">
      <c r="A41" s="672" t="s">
        <v>1621</v>
      </c>
      <c r="B41" s="169" t="s">
        <v>76</v>
      </c>
      <c r="C41" s="665" t="s">
        <v>9</v>
      </c>
      <c r="D41" s="657" t="s">
        <v>77</v>
      </c>
      <c r="E41" s="657" t="s">
        <v>78</v>
      </c>
      <c r="F41" s="657" t="s">
        <v>39</v>
      </c>
      <c r="G41" s="666" t="s">
        <v>79</v>
      </c>
    </row>
    <row r="42" spans="1:8" ht="30" x14ac:dyDescent="0.25">
      <c r="C42" s="665" t="s">
        <v>9</v>
      </c>
      <c r="D42" s="657" t="s">
        <v>80</v>
      </c>
      <c r="E42" s="657" t="s">
        <v>81</v>
      </c>
      <c r="F42" s="657" t="s">
        <v>39</v>
      </c>
    </row>
    <row r="43" spans="1:8" ht="30" x14ac:dyDescent="0.25">
      <c r="C43" s="665" t="s">
        <v>9</v>
      </c>
      <c r="D43" s="657"/>
      <c r="E43" s="657" t="s">
        <v>82</v>
      </c>
      <c r="F43" s="657" t="s">
        <v>39</v>
      </c>
    </row>
    <row r="44" spans="1:8" x14ac:dyDescent="0.25">
      <c r="A44" s="670" t="s">
        <v>39</v>
      </c>
      <c r="B44" s="169" t="s">
        <v>83</v>
      </c>
      <c r="C44" s="665" t="s">
        <v>9</v>
      </c>
      <c r="D44" s="169"/>
      <c r="E44" s="657" t="s">
        <v>28</v>
      </c>
      <c r="G44" s="666" t="s">
        <v>84</v>
      </c>
      <c r="H44" s="169" t="s">
        <v>39</v>
      </c>
    </row>
    <row r="45" spans="1:8" ht="30" x14ac:dyDescent="0.25">
      <c r="B45" s="169" t="s">
        <v>85</v>
      </c>
      <c r="C45" s="665" t="s">
        <v>9</v>
      </c>
      <c r="D45" s="169"/>
      <c r="E45" s="657" t="s">
        <v>20</v>
      </c>
      <c r="G45" s="669" t="s">
        <v>10</v>
      </c>
    </row>
    <row r="46" spans="1:8" ht="30" x14ac:dyDescent="0.25">
      <c r="B46" s="169" t="s">
        <v>86</v>
      </c>
      <c r="C46" s="665" t="s">
        <v>9</v>
      </c>
      <c r="D46" s="169"/>
      <c r="E46" s="657" t="s">
        <v>20</v>
      </c>
      <c r="G46" s="669" t="s">
        <v>10</v>
      </c>
    </row>
    <row r="47" spans="1:8" x14ac:dyDescent="0.25">
      <c r="B47" s="169" t="s">
        <v>87</v>
      </c>
      <c r="C47" s="665" t="s">
        <v>9</v>
      </c>
      <c r="G47" s="669" t="s">
        <v>10</v>
      </c>
    </row>
    <row r="48" spans="1:8" x14ac:dyDescent="0.25">
      <c r="B48" s="169" t="s">
        <v>88</v>
      </c>
      <c r="C48" s="665" t="s">
        <v>9</v>
      </c>
      <c r="G48" s="669" t="s">
        <v>10</v>
      </c>
    </row>
    <row r="49" spans="1:7" ht="30" x14ac:dyDescent="0.25">
      <c r="B49" s="169" t="s">
        <v>89</v>
      </c>
      <c r="C49" s="665" t="s">
        <v>9</v>
      </c>
      <c r="E49" s="657" t="s">
        <v>20</v>
      </c>
      <c r="G49" s="669" t="s">
        <v>10</v>
      </c>
    </row>
    <row r="50" spans="1:7" x14ac:dyDescent="0.25">
      <c r="B50" s="169" t="s">
        <v>90</v>
      </c>
      <c r="C50" s="665" t="s">
        <v>9</v>
      </c>
      <c r="G50" s="669" t="s">
        <v>10</v>
      </c>
    </row>
    <row r="51" spans="1:7" ht="30" x14ac:dyDescent="0.25">
      <c r="B51" s="169" t="s">
        <v>91</v>
      </c>
      <c r="C51" s="665" t="s">
        <v>9</v>
      </c>
      <c r="E51" s="657" t="s">
        <v>20</v>
      </c>
      <c r="G51" s="669" t="s">
        <v>10</v>
      </c>
    </row>
    <row r="52" spans="1:7" ht="30" x14ac:dyDescent="0.25">
      <c r="A52" s="169" t="s">
        <v>1629</v>
      </c>
      <c r="B52" s="169" t="s">
        <v>92</v>
      </c>
      <c r="C52" s="665" t="s">
        <v>9</v>
      </c>
      <c r="G52" s="666" t="s">
        <v>93</v>
      </c>
    </row>
    <row r="53" spans="1:7" x14ac:dyDescent="0.25">
      <c r="A53" s="169" t="s">
        <v>1629</v>
      </c>
      <c r="B53" s="169" t="s">
        <v>94</v>
      </c>
      <c r="C53" s="665" t="s">
        <v>9</v>
      </c>
      <c r="G53" s="669" t="s">
        <v>10</v>
      </c>
    </row>
    <row r="54" spans="1:7" x14ac:dyDescent="0.25">
      <c r="B54" s="169" t="s">
        <v>95</v>
      </c>
      <c r="C54" s="665" t="s">
        <v>9</v>
      </c>
      <c r="G54" s="669" t="s">
        <v>10</v>
      </c>
    </row>
    <row r="55" spans="1:7" x14ac:dyDescent="0.25">
      <c r="B55" s="169" t="s">
        <v>96</v>
      </c>
      <c r="C55" s="665" t="s">
        <v>9</v>
      </c>
      <c r="G55" s="666" t="s">
        <v>97</v>
      </c>
    </row>
    <row r="56" spans="1:7" x14ac:dyDescent="0.25">
      <c r="B56" s="169" t="s">
        <v>98</v>
      </c>
      <c r="C56" s="665" t="s">
        <v>9</v>
      </c>
      <c r="G56" s="666" t="s">
        <v>99</v>
      </c>
    </row>
    <row r="57" spans="1:7" x14ac:dyDescent="0.25">
      <c r="B57" s="169" t="s">
        <v>100</v>
      </c>
      <c r="C57" s="665" t="s">
        <v>9</v>
      </c>
      <c r="D57" s="169"/>
      <c r="E57" s="657" t="s">
        <v>28</v>
      </c>
      <c r="G57" s="669" t="s">
        <v>10</v>
      </c>
    </row>
    <row r="58" spans="1:7" ht="30" x14ac:dyDescent="0.25">
      <c r="B58" s="169" t="s">
        <v>101</v>
      </c>
      <c r="C58" s="665" t="s">
        <v>9</v>
      </c>
      <c r="E58" s="657" t="s">
        <v>20</v>
      </c>
      <c r="G58" s="669" t="s">
        <v>10</v>
      </c>
    </row>
    <row r="59" spans="1:7" x14ac:dyDescent="0.25">
      <c r="B59" s="169" t="s">
        <v>102</v>
      </c>
      <c r="C59" s="665" t="s">
        <v>9</v>
      </c>
      <c r="D59" s="169"/>
      <c r="E59" s="657" t="s">
        <v>28</v>
      </c>
      <c r="G59" s="669" t="s">
        <v>10</v>
      </c>
    </row>
    <row r="60" spans="1:7" ht="30" x14ac:dyDescent="0.25">
      <c r="B60" s="169" t="s">
        <v>103</v>
      </c>
      <c r="C60" s="665" t="s">
        <v>9</v>
      </c>
      <c r="E60" s="657" t="s">
        <v>20</v>
      </c>
      <c r="G60" s="669" t="s">
        <v>10</v>
      </c>
    </row>
    <row r="61" spans="1:7" ht="30" x14ac:dyDescent="0.25">
      <c r="B61" s="169" t="s">
        <v>104</v>
      </c>
      <c r="C61" s="665" t="s">
        <v>9</v>
      </c>
      <c r="E61" s="657" t="s">
        <v>20</v>
      </c>
      <c r="G61" s="669" t="s">
        <v>10</v>
      </c>
    </row>
    <row r="62" spans="1:7" x14ac:dyDescent="0.25">
      <c r="A62" s="672" t="s">
        <v>1622</v>
      </c>
      <c r="B62" s="169" t="s">
        <v>105</v>
      </c>
      <c r="C62" s="665" t="s">
        <v>9</v>
      </c>
      <c r="D62" s="169"/>
      <c r="E62" s="657" t="s">
        <v>28</v>
      </c>
      <c r="G62" s="666" t="s">
        <v>106</v>
      </c>
    </row>
    <row r="63" spans="1:7" ht="30" x14ac:dyDescent="0.25">
      <c r="B63" s="169" t="s">
        <v>107</v>
      </c>
      <c r="C63" s="665" t="s">
        <v>9</v>
      </c>
      <c r="E63" s="657" t="s">
        <v>20</v>
      </c>
      <c r="G63" s="669" t="s">
        <v>10</v>
      </c>
    </row>
    <row r="64" spans="1:7" ht="30" x14ac:dyDescent="0.25">
      <c r="B64" s="169" t="s">
        <v>108</v>
      </c>
      <c r="C64" s="665" t="s">
        <v>9</v>
      </c>
      <c r="E64" s="657" t="s">
        <v>20</v>
      </c>
      <c r="G64" s="669" t="s">
        <v>10</v>
      </c>
    </row>
    <row r="65" spans="2:7" x14ac:dyDescent="0.25">
      <c r="B65" s="169" t="s">
        <v>109</v>
      </c>
      <c r="C65" s="665" t="s">
        <v>9</v>
      </c>
      <c r="G65" s="669" t="s">
        <v>10</v>
      </c>
    </row>
    <row r="66" spans="2:7" x14ac:dyDescent="0.25">
      <c r="B66" s="169" t="s">
        <v>110</v>
      </c>
      <c r="C66" s="665" t="s">
        <v>9</v>
      </c>
      <c r="G66" s="666" t="s">
        <v>111</v>
      </c>
    </row>
    <row r="67" spans="2:7" ht="30" x14ac:dyDescent="0.25">
      <c r="B67" s="169" t="s">
        <v>112</v>
      </c>
      <c r="C67" s="665" t="s">
        <v>9</v>
      </c>
      <c r="E67" s="657" t="s">
        <v>20</v>
      </c>
      <c r="G67" s="669" t="s">
        <v>10</v>
      </c>
    </row>
    <row r="68" spans="2:7" ht="30" x14ac:dyDescent="0.25">
      <c r="B68" s="169" t="s">
        <v>113</v>
      </c>
      <c r="C68" s="665" t="s">
        <v>9</v>
      </c>
      <c r="E68" s="657" t="s">
        <v>20</v>
      </c>
      <c r="G68" s="669" t="s">
        <v>10</v>
      </c>
    </row>
    <row r="69" spans="2:7" ht="30" x14ac:dyDescent="0.25">
      <c r="B69" s="169" t="s">
        <v>114</v>
      </c>
      <c r="C69" s="665" t="s">
        <v>9</v>
      </c>
      <c r="E69" s="657" t="s">
        <v>20</v>
      </c>
      <c r="G69" s="669" t="s">
        <v>10</v>
      </c>
    </row>
    <row r="70" spans="2:7" ht="30" x14ac:dyDescent="0.25">
      <c r="B70" s="169" t="s">
        <v>115</v>
      </c>
      <c r="C70" s="665" t="s">
        <v>9</v>
      </c>
      <c r="E70" s="657" t="s">
        <v>20</v>
      </c>
      <c r="G70" s="669" t="s">
        <v>10</v>
      </c>
    </row>
    <row r="71" spans="2:7" x14ac:dyDescent="0.25">
      <c r="B71" s="169" t="s">
        <v>116</v>
      </c>
      <c r="C71" s="665" t="s">
        <v>9</v>
      </c>
      <c r="D71" s="169"/>
      <c r="E71" s="657" t="s">
        <v>28</v>
      </c>
      <c r="G71" s="669" t="s">
        <v>10</v>
      </c>
    </row>
    <row r="72" spans="2:7" ht="30" x14ac:dyDescent="0.25">
      <c r="B72" s="169" t="s">
        <v>117</v>
      </c>
      <c r="C72" s="665" t="s">
        <v>9</v>
      </c>
      <c r="E72" s="657" t="s">
        <v>20</v>
      </c>
      <c r="G72" s="669" t="s">
        <v>10</v>
      </c>
    </row>
    <row r="73" spans="2:7" ht="30" x14ac:dyDescent="0.25">
      <c r="B73" s="169" t="s">
        <v>118</v>
      </c>
      <c r="C73" s="665" t="s">
        <v>9</v>
      </c>
      <c r="E73" s="657" t="s">
        <v>20</v>
      </c>
      <c r="G73" s="669" t="s">
        <v>10</v>
      </c>
    </row>
    <row r="74" spans="2:7" x14ac:dyDescent="0.25">
      <c r="B74" s="169" t="s">
        <v>119</v>
      </c>
      <c r="C74" s="665" t="s">
        <v>9</v>
      </c>
      <c r="G74" s="669" t="s">
        <v>10</v>
      </c>
    </row>
    <row r="75" spans="2:7" ht="30" x14ac:dyDescent="0.25">
      <c r="B75" s="169" t="s">
        <v>120</v>
      </c>
      <c r="C75" s="665" t="s">
        <v>9</v>
      </c>
      <c r="E75" s="657" t="s">
        <v>20</v>
      </c>
      <c r="G75" s="669" t="s">
        <v>10</v>
      </c>
    </row>
    <row r="76" spans="2:7" x14ac:dyDescent="0.25">
      <c r="B76" s="169" t="s">
        <v>121</v>
      </c>
      <c r="C76" s="665" t="s">
        <v>9</v>
      </c>
      <c r="G76" s="669" t="s">
        <v>10</v>
      </c>
    </row>
    <row r="77" spans="2:7" x14ac:dyDescent="0.25">
      <c r="B77" s="169" t="s">
        <v>122</v>
      </c>
      <c r="C77" s="665" t="s">
        <v>9</v>
      </c>
      <c r="G77" s="669" t="s">
        <v>10</v>
      </c>
    </row>
    <row r="78" spans="2:7" ht="30" x14ac:dyDescent="0.25">
      <c r="B78" s="169" t="s">
        <v>123</v>
      </c>
      <c r="C78" s="665" t="s">
        <v>9</v>
      </c>
      <c r="E78" s="657" t="s">
        <v>20</v>
      </c>
      <c r="G78" s="669" t="s">
        <v>10</v>
      </c>
    </row>
    <row r="79" spans="2:7" x14ac:dyDescent="0.25">
      <c r="B79" s="169" t="s">
        <v>124</v>
      </c>
      <c r="C79" s="665" t="s">
        <v>9</v>
      </c>
      <c r="G79" s="669" t="s">
        <v>10</v>
      </c>
    </row>
    <row r="80" spans="2:7" x14ac:dyDescent="0.25">
      <c r="B80" s="169" t="s">
        <v>125</v>
      </c>
      <c r="C80" s="665" t="s">
        <v>9</v>
      </c>
      <c r="G80" s="669" t="s">
        <v>10</v>
      </c>
    </row>
    <row r="81" spans="1:7" x14ac:dyDescent="0.25">
      <c r="B81" s="169" t="s">
        <v>126</v>
      </c>
      <c r="C81" s="665" t="s">
        <v>9</v>
      </c>
      <c r="G81" s="669" t="s">
        <v>10</v>
      </c>
    </row>
    <row r="82" spans="1:7" x14ac:dyDescent="0.25">
      <c r="B82" s="169" t="s">
        <v>127</v>
      </c>
      <c r="C82" s="665" t="s">
        <v>9</v>
      </c>
      <c r="G82" s="669" t="s">
        <v>10</v>
      </c>
    </row>
    <row r="83" spans="1:7" x14ac:dyDescent="0.25">
      <c r="B83" s="169" t="s">
        <v>128</v>
      </c>
      <c r="C83" s="665" t="s">
        <v>9</v>
      </c>
      <c r="G83" s="669" t="s">
        <v>10</v>
      </c>
    </row>
    <row r="84" spans="1:7" x14ac:dyDescent="0.25">
      <c r="B84" s="169" t="s">
        <v>129</v>
      </c>
      <c r="C84" s="665" t="s">
        <v>9</v>
      </c>
      <c r="G84" s="669" t="s">
        <v>10</v>
      </c>
    </row>
    <row r="85" spans="1:7" ht="45" x14ac:dyDescent="0.25">
      <c r="A85" s="672" t="s">
        <v>1623</v>
      </c>
      <c r="B85" s="169" t="s">
        <v>130</v>
      </c>
      <c r="C85" s="665" t="s">
        <v>9</v>
      </c>
      <c r="D85" s="169"/>
      <c r="E85" s="657" t="s">
        <v>28</v>
      </c>
      <c r="G85" s="666" t="s">
        <v>131</v>
      </c>
    </row>
    <row r="86" spans="1:7" x14ac:dyDescent="0.25">
      <c r="B86" s="169" t="s">
        <v>132</v>
      </c>
      <c r="C86" s="665" t="s">
        <v>9</v>
      </c>
      <c r="G86" s="669" t="s">
        <v>10</v>
      </c>
    </row>
    <row r="87" spans="1:7" x14ac:dyDescent="0.25">
      <c r="B87" s="169" t="s">
        <v>133</v>
      </c>
      <c r="C87" s="665" t="s">
        <v>9</v>
      </c>
      <c r="G87" s="669" t="s">
        <v>10</v>
      </c>
    </row>
    <row r="88" spans="1:7" x14ac:dyDescent="0.25">
      <c r="B88" s="169" t="s">
        <v>134</v>
      </c>
      <c r="C88" s="665" t="s">
        <v>9</v>
      </c>
      <c r="G88" s="669" t="s">
        <v>10</v>
      </c>
    </row>
    <row r="89" spans="1:7" x14ac:dyDescent="0.25">
      <c r="B89" s="169" t="s">
        <v>135</v>
      </c>
      <c r="C89" s="665" t="s">
        <v>9</v>
      </c>
      <c r="G89" s="669" t="s">
        <v>10</v>
      </c>
    </row>
    <row r="90" spans="1:7" x14ac:dyDescent="0.25">
      <c r="B90" s="169" t="s">
        <v>136</v>
      </c>
      <c r="C90" s="665" t="s">
        <v>9</v>
      </c>
      <c r="E90" s="657" t="s">
        <v>28</v>
      </c>
      <c r="G90" s="669" t="s">
        <v>10</v>
      </c>
    </row>
    <row r="91" spans="1:7" x14ac:dyDescent="0.25">
      <c r="B91" s="169" t="s">
        <v>137</v>
      </c>
      <c r="C91" s="665" t="s">
        <v>9</v>
      </c>
      <c r="G91" s="669" t="s">
        <v>10</v>
      </c>
    </row>
    <row r="92" spans="1:7" ht="30" x14ac:dyDescent="0.25">
      <c r="A92" s="672" t="s">
        <v>1619</v>
      </c>
      <c r="B92" s="169" t="s">
        <v>138</v>
      </c>
      <c r="C92" s="665" t="s">
        <v>9</v>
      </c>
      <c r="E92" s="657" t="s">
        <v>28</v>
      </c>
      <c r="G92" s="666" t="s">
        <v>139</v>
      </c>
    </row>
    <row r="93" spans="1:7" ht="30" x14ac:dyDescent="0.25">
      <c r="B93" s="169" t="s">
        <v>140</v>
      </c>
      <c r="C93" s="665" t="s">
        <v>9</v>
      </c>
      <c r="E93" s="657" t="s">
        <v>20</v>
      </c>
      <c r="G93" s="669" t="s">
        <v>10</v>
      </c>
    </row>
    <row r="94" spans="1:7" x14ac:dyDescent="0.25">
      <c r="B94" s="169" t="s">
        <v>141</v>
      </c>
      <c r="C94" s="665" t="s">
        <v>9</v>
      </c>
      <c r="G94" s="669" t="s">
        <v>10</v>
      </c>
    </row>
    <row r="95" spans="1:7" x14ac:dyDescent="0.25">
      <c r="B95" s="169" t="s">
        <v>142</v>
      </c>
      <c r="C95" s="665" t="s">
        <v>9</v>
      </c>
      <c r="G95" s="669" t="s">
        <v>10</v>
      </c>
    </row>
    <row r="96" spans="1:7" ht="180" x14ac:dyDescent="0.25">
      <c r="A96" s="672" t="s">
        <v>1627</v>
      </c>
      <c r="B96" s="169" t="s">
        <v>143</v>
      </c>
      <c r="C96" s="665" t="s">
        <v>9</v>
      </c>
      <c r="E96" s="657" t="s">
        <v>28</v>
      </c>
      <c r="G96" s="666" t="s">
        <v>144</v>
      </c>
    </row>
    <row r="97" spans="1:8" x14ac:dyDescent="0.25">
      <c r="A97" s="672" t="s">
        <v>1627</v>
      </c>
      <c r="B97" s="169" t="s">
        <v>145</v>
      </c>
      <c r="C97" s="665" t="s">
        <v>9</v>
      </c>
      <c r="G97" s="666" t="s">
        <v>146</v>
      </c>
    </row>
    <row r="98" spans="1:8" ht="30" x14ac:dyDescent="0.25">
      <c r="B98" s="169" t="s">
        <v>147</v>
      </c>
      <c r="C98" s="665" t="s">
        <v>9</v>
      </c>
      <c r="E98" s="657" t="s">
        <v>20</v>
      </c>
      <c r="G98" s="669" t="s">
        <v>10</v>
      </c>
    </row>
    <row r="99" spans="1:8" ht="30" x14ac:dyDescent="0.25">
      <c r="B99" s="169" t="s">
        <v>148</v>
      </c>
      <c r="C99" s="665" t="s">
        <v>9</v>
      </c>
      <c r="E99" s="657" t="s">
        <v>20</v>
      </c>
      <c r="G99" s="669" t="s">
        <v>10</v>
      </c>
    </row>
    <row r="100" spans="1:8" ht="45" x14ac:dyDescent="0.25">
      <c r="A100" s="672" t="s">
        <v>1624</v>
      </c>
      <c r="B100" s="169" t="s">
        <v>149</v>
      </c>
      <c r="C100" s="665" t="s">
        <v>9</v>
      </c>
      <c r="E100" s="657" t="s">
        <v>28</v>
      </c>
      <c r="G100" s="666" t="s">
        <v>150</v>
      </c>
    </row>
    <row r="101" spans="1:8" ht="30" x14ac:dyDescent="0.25">
      <c r="B101" s="169" t="s">
        <v>151</v>
      </c>
      <c r="C101" s="665" t="s">
        <v>9</v>
      </c>
      <c r="E101" s="657" t="s">
        <v>20</v>
      </c>
      <c r="G101" s="669" t="s">
        <v>10</v>
      </c>
    </row>
    <row r="102" spans="1:8" ht="45" x14ac:dyDescent="0.25">
      <c r="A102" s="169" t="s">
        <v>1625</v>
      </c>
      <c r="B102" s="169" t="s">
        <v>152</v>
      </c>
      <c r="C102" s="665" t="s">
        <v>9</v>
      </c>
      <c r="G102" s="666" t="s">
        <v>153</v>
      </c>
    </row>
    <row r="103" spans="1:8" ht="30" x14ac:dyDescent="0.25">
      <c r="A103" s="169" t="s">
        <v>1625</v>
      </c>
      <c r="B103" s="169" t="s">
        <v>154</v>
      </c>
      <c r="C103" s="665" t="s">
        <v>9</v>
      </c>
      <c r="E103" s="657" t="s">
        <v>20</v>
      </c>
      <c r="G103" s="666" t="s">
        <v>155</v>
      </c>
      <c r="H103" s="657" t="s">
        <v>1628</v>
      </c>
    </row>
    <row r="104" spans="1:8" x14ac:dyDescent="0.25">
      <c r="B104" s="169" t="s">
        <v>156</v>
      </c>
      <c r="C104" s="665" t="s">
        <v>9</v>
      </c>
      <c r="G104" s="669" t="s">
        <v>10</v>
      </c>
    </row>
    <row r="105" spans="1:8" ht="30" x14ac:dyDescent="0.25">
      <c r="B105" s="169" t="s">
        <v>157</v>
      </c>
      <c r="C105" s="665" t="s">
        <v>9</v>
      </c>
      <c r="E105" s="657" t="s">
        <v>20</v>
      </c>
      <c r="G105" s="669" t="s">
        <v>10</v>
      </c>
    </row>
    <row r="106" spans="1:8" x14ac:dyDescent="0.25">
      <c r="B106" s="169" t="s">
        <v>158</v>
      </c>
      <c r="C106" s="665" t="s">
        <v>9</v>
      </c>
      <c r="G106" s="669" t="s">
        <v>10</v>
      </c>
    </row>
    <row r="107" spans="1:8" ht="30" x14ac:dyDescent="0.25">
      <c r="A107" s="169" t="s">
        <v>1626</v>
      </c>
      <c r="B107" s="169" t="s">
        <v>159</v>
      </c>
      <c r="C107" s="665" t="s">
        <v>9</v>
      </c>
      <c r="E107" s="657" t="s">
        <v>20</v>
      </c>
      <c r="G107" s="666" t="s">
        <v>160</v>
      </c>
    </row>
    <row r="108" spans="1:8" ht="30" x14ac:dyDescent="0.25">
      <c r="B108" s="169" t="s">
        <v>161</v>
      </c>
      <c r="C108" s="665" t="s">
        <v>9</v>
      </c>
      <c r="E108" s="657" t="s">
        <v>20</v>
      </c>
      <c r="G108" s="669" t="s">
        <v>10</v>
      </c>
    </row>
    <row r="109" spans="1:8" ht="30" x14ac:dyDescent="0.25">
      <c r="B109" s="169" t="s">
        <v>162</v>
      </c>
      <c r="C109" s="665" t="s">
        <v>9</v>
      </c>
      <c r="E109" s="657" t="s">
        <v>20</v>
      </c>
      <c r="G109" s="669" t="s">
        <v>10</v>
      </c>
    </row>
    <row r="110" spans="1:8" ht="30" x14ac:dyDescent="0.25">
      <c r="B110" s="169" t="s">
        <v>163</v>
      </c>
      <c r="C110" s="665" t="s">
        <v>9</v>
      </c>
      <c r="E110" s="657" t="s">
        <v>20</v>
      </c>
      <c r="G110" s="669" t="s">
        <v>10</v>
      </c>
    </row>
    <row r="111" spans="1:8" x14ac:dyDescent="0.25">
      <c r="B111" s="169" t="s">
        <v>164</v>
      </c>
      <c r="C111" s="665" t="s">
        <v>9</v>
      </c>
      <c r="D111" s="660" t="s">
        <v>165</v>
      </c>
      <c r="E111" s="657" t="s">
        <v>166</v>
      </c>
      <c r="F111" s="657" t="s">
        <v>167</v>
      </c>
      <c r="G111" s="669" t="s">
        <v>10</v>
      </c>
    </row>
    <row r="112" spans="1:8" x14ac:dyDescent="0.25">
      <c r="B112" s="658" t="s">
        <v>168</v>
      </c>
      <c r="G112" s="669" t="s">
        <v>10</v>
      </c>
    </row>
    <row r="113" spans="2:7" x14ac:dyDescent="0.25">
      <c r="B113" s="169" t="s">
        <v>169</v>
      </c>
      <c r="G113" s="669" t="s">
        <v>10</v>
      </c>
    </row>
  </sheetData>
  <autoFilter ref="A4:H113" xr:uid="{F5C634B6-F8A0-4C14-BA76-0A6503E094E8}"/>
  <phoneticPr fontId="3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76CD9-231A-4368-B4BF-341A89F72D94}">
  <sheetPr>
    <tabColor rgb="FFABC7D7"/>
    <pageSetUpPr fitToPage="1"/>
  </sheetPr>
  <dimension ref="A1:S30"/>
  <sheetViews>
    <sheetView showGridLines="0" tabSelected="1" zoomScaleNormal="100" workbookViewId="0"/>
  </sheetViews>
  <sheetFormatPr defaultColWidth="0" defaultRowHeight="15" zeroHeight="1" x14ac:dyDescent="0.25"/>
  <cols>
    <col min="1" max="1" width="5.7109375" customWidth="1"/>
    <col min="2" max="19" width="9.140625" customWidth="1"/>
    <col min="20" max="16384" width="9.140625" hidden="1"/>
  </cols>
  <sheetData>
    <row r="1" spans="1:2" x14ac:dyDescent="0.25">
      <c r="A1" s="695"/>
    </row>
    <row r="2" spans="1:2" x14ac:dyDescent="0.25"/>
    <row r="3" spans="1:2" x14ac:dyDescent="0.25"/>
    <row r="4" spans="1:2" x14ac:dyDescent="0.25"/>
    <row r="5" spans="1:2" x14ac:dyDescent="0.25"/>
    <row r="6" spans="1:2" x14ac:dyDescent="0.25"/>
    <row r="7" spans="1:2" x14ac:dyDescent="0.25"/>
    <row r="8" spans="1:2" x14ac:dyDescent="0.25"/>
    <row r="9" spans="1:2" x14ac:dyDescent="0.25"/>
    <row r="10" spans="1:2" x14ac:dyDescent="0.25"/>
    <row r="11" spans="1:2" x14ac:dyDescent="0.25"/>
    <row r="12" spans="1:2" x14ac:dyDescent="0.25"/>
    <row r="13" spans="1:2" ht="18.75" x14ac:dyDescent="0.3">
      <c r="B13" s="111" t="s">
        <v>170</v>
      </c>
    </row>
    <row r="14" spans="1:2" ht="18.75" x14ac:dyDescent="0.3">
      <c r="B14" s="111">
        <v>2025</v>
      </c>
    </row>
    <row r="15" spans="1:2" x14ac:dyDescent="0.25"/>
    <row r="16" spans="1:2"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nJeBEXJbLd1JfYsU/3QHyivy5n6OF7rBlutSnNE1XhucT+VpM7/0q3yjw4Sjsoo3/NwS6QBnWb2YcLaCR6Stw==" saltValue="Tu/ZwfvmEtXFg5WJa3Yn9g==" spinCount="100000" sheet="1" objects="1" scenarios="1" selectLockedCells="1" selectUnlockedCells="1"/>
  <conditionalFormatting sqref="A1">
    <cfRule type="cellIs" dxfId="127" priority="1" stopIfTrue="1" operator="lessThan">
      <formula>0</formula>
    </cfRule>
  </conditionalFormatting>
  <pageMargins left="0.70866141732283472" right="0.70866141732283472" top="0.74803149606299213" bottom="0.74803149606299213" header="0.31496062992125984" footer="0.31496062992125984"/>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59999389629810485"/>
    <pageSetUpPr fitToPage="1"/>
  </sheetPr>
  <dimension ref="A1:E140"/>
  <sheetViews>
    <sheetView showGridLines="0" zoomScaleNormal="100" zoomScaleSheetLayoutView="100" workbookViewId="0">
      <selection activeCell="B2" sqref="B2"/>
    </sheetView>
  </sheetViews>
  <sheetFormatPr defaultColWidth="0" defaultRowHeight="15" zeroHeight="1" x14ac:dyDescent="0.25"/>
  <cols>
    <col min="1" max="1" width="5.7109375" customWidth="1"/>
    <col min="2" max="2" width="124.42578125" customWidth="1"/>
    <col min="3" max="3" width="19.140625" customWidth="1"/>
    <col min="4" max="4" width="10.28515625" style="34" customWidth="1"/>
    <col min="5" max="5" width="9.28515625" customWidth="1"/>
    <col min="6" max="16384" width="9.28515625" hidden="1"/>
  </cols>
  <sheetData>
    <row r="1" spans="1:5" ht="23.25" x14ac:dyDescent="0.35">
      <c r="A1" s="695"/>
      <c r="B1" s="213" t="s">
        <v>171</v>
      </c>
      <c r="C1" s="174"/>
      <c r="D1" s="206"/>
      <c r="E1" s="207"/>
    </row>
    <row r="2" spans="1:5" x14ac:dyDescent="0.25">
      <c r="A2" s="174"/>
      <c r="B2" s="174"/>
      <c r="C2" s="174"/>
      <c r="D2" s="204"/>
      <c r="E2" s="174"/>
    </row>
    <row r="3" spans="1:5" ht="18.75" x14ac:dyDescent="0.25">
      <c r="A3" s="174"/>
      <c r="B3" s="408" t="s">
        <v>172</v>
      </c>
      <c r="C3" s="409"/>
      <c r="D3" s="489"/>
      <c r="E3" s="174"/>
    </row>
    <row r="4" spans="1:5" x14ac:dyDescent="0.25">
      <c r="A4" s="174"/>
      <c r="B4" s="200" t="s">
        <v>173</v>
      </c>
      <c r="C4" s="214"/>
      <c r="D4" s="488">
        <v>1</v>
      </c>
      <c r="E4" s="208"/>
    </row>
    <row r="5" spans="1:5" x14ac:dyDescent="0.25">
      <c r="A5" s="174"/>
      <c r="B5" s="200" t="s">
        <v>174</v>
      </c>
      <c r="C5" s="214"/>
      <c r="D5" s="488">
        <v>2</v>
      </c>
      <c r="E5" s="209"/>
    </row>
    <row r="6" spans="1:5" ht="16.149999999999999" customHeight="1" x14ac:dyDescent="0.25">
      <c r="A6" s="174"/>
      <c r="B6" s="200" t="s">
        <v>175</v>
      </c>
      <c r="C6" s="214" t="s">
        <v>176</v>
      </c>
      <c r="D6" s="488">
        <v>3</v>
      </c>
      <c r="E6" s="209"/>
    </row>
    <row r="7" spans="1:5" x14ac:dyDescent="0.25">
      <c r="A7" s="174"/>
      <c r="B7" s="200" t="s">
        <v>177</v>
      </c>
      <c r="C7" s="214" t="s">
        <v>176</v>
      </c>
      <c r="D7" s="488">
        <v>4</v>
      </c>
      <c r="E7" s="209"/>
    </row>
    <row r="8" spans="1:5" x14ac:dyDescent="0.25">
      <c r="A8" s="174"/>
      <c r="B8" s="200" t="s">
        <v>178</v>
      </c>
      <c r="C8" s="214"/>
      <c r="D8" s="488">
        <v>5</v>
      </c>
      <c r="E8" s="209"/>
    </row>
    <row r="9" spans="1:5" ht="12" customHeight="1" x14ac:dyDescent="0.25">
      <c r="A9" s="174"/>
      <c r="B9" s="200" t="s">
        <v>179</v>
      </c>
      <c r="C9" s="214"/>
      <c r="D9" s="488">
        <v>6</v>
      </c>
      <c r="E9" s="210"/>
    </row>
    <row r="10" spans="1:5" ht="13.15" customHeight="1" x14ac:dyDescent="0.25">
      <c r="A10" s="174"/>
      <c r="B10" s="200" t="s">
        <v>180</v>
      </c>
      <c r="C10" s="214"/>
      <c r="D10" s="488">
        <v>7</v>
      </c>
      <c r="E10" s="211"/>
    </row>
    <row r="11" spans="1:5" ht="18.75" x14ac:dyDescent="0.25">
      <c r="A11" s="174"/>
      <c r="B11" s="408" t="s">
        <v>181</v>
      </c>
      <c r="C11" s="409"/>
      <c r="D11" s="489"/>
      <c r="E11" s="174"/>
    </row>
    <row r="12" spans="1:5" x14ac:dyDescent="0.25">
      <c r="A12" s="174"/>
      <c r="B12" s="200" t="s">
        <v>182</v>
      </c>
      <c r="C12" s="214"/>
      <c r="D12" s="488">
        <v>8</v>
      </c>
      <c r="E12" s="208"/>
    </row>
    <row r="13" spans="1:5" ht="12" customHeight="1" x14ac:dyDescent="0.25">
      <c r="A13" s="174"/>
      <c r="B13" s="200" t="s">
        <v>183</v>
      </c>
      <c r="C13" s="214"/>
      <c r="D13" s="488">
        <v>9</v>
      </c>
      <c r="E13" s="208"/>
    </row>
    <row r="14" spans="1:5" ht="18.75" x14ac:dyDescent="0.25">
      <c r="A14" s="174"/>
      <c r="B14" s="408" t="s">
        <v>184</v>
      </c>
      <c r="C14" s="409"/>
      <c r="D14" s="489"/>
      <c r="E14" s="174"/>
    </row>
    <row r="15" spans="1:5" s="197" customFormat="1" ht="15.75" customHeight="1" x14ac:dyDescent="0.25">
      <c r="A15" s="205"/>
      <c r="B15" s="200" t="s">
        <v>185</v>
      </c>
      <c r="C15" s="215"/>
      <c r="D15" s="488">
        <v>10</v>
      </c>
      <c r="E15" s="208"/>
    </row>
    <row r="16" spans="1:5" s="197" customFormat="1" x14ac:dyDescent="0.25">
      <c r="A16" s="205"/>
      <c r="B16" s="200" t="s">
        <v>186</v>
      </c>
      <c r="C16" s="215"/>
      <c r="D16" s="488">
        <v>11</v>
      </c>
      <c r="E16" s="208"/>
    </row>
    <row r="17" spans="1:5" s="197" customFormat="1" x14ac:dyDescent="0.25">
      <c r="A17" s="205"/>
      <c r="B17" s="200" t="s">
        <v>187</v>
      </c>
      <c r="C17" s="215"/>
      <c r="D17" s="488">
        <v>12</v>
      </c>
      <c r="E17" s="208"/>
    </row>
    <row r="18" spans="1:5" s="197" customFormat="1" x14ac:dyDescent="0.25">
      <c r="A18" s="205"/>
      <c r="B18" s="200" t="s">
        <v>188</v>
      </c>
      <c r="C18" s="215"/>
      <c r="D18" s="488">
        <v>13</v>
      </c>
      <c r="E18" s="208"/>
    </row>
    <row r="19" spans="1:5" s="197" customFormat="1" x14ac:dyDescent="0.25">
      <c r="A19" s="205"/>
      <c r="B19" s="200" t="s">
        <v>189</v>
      </c>
      <c r="C19" s="215"/>
      <c r="D19" s="488">
        <v>14</v>
      </c>
      <c r="E19" s="208"/>
    </row>
    <row r="20" spans="1:5" s="197" customFormat="1" x14ac:dyDescent="0.25">
      <c r="A20" s="205"/>
      <c r="B20" s="200" t="s">
        <v>190</v>
      </c>
      <c r="C20" s="215"/>
      <c r="D20" s="488">
        <v>15</v>
      </c>
      <c r="E20" s="208"/>
    </row>
    <row r="21" spans="1:5" s="197" customFormat="1" x14ac:dyDescent="0.25">
      <c r="A21" s="205"/>
      <c r="B21" s="410" t="s">
        <v>191</v>
      </c>
      <c r="C21" s="411"/>
      <c r="D21" s="490"/>
      <c r="E21" s="208"/>
    </row>
    <row r="22" spans="1:5" s="197" customFormat="1" x14ac:dyDescent="0.25">
      <c r="A22" s="205"/>
      <c r="B22" s="200" t="s">
        <v>192</v>
      </c>
      <c r="C22" s="215"/>
      <c r="D22" s="488">
        <v>16</v>
      </c>
      <c r="E22" s="208"/>
    </row>
    <row r="23" spans="1:5" s="197" customFormat="1" x14ac:dyDescent="0.25">
      <c r="A23" s="205"/>
      <c r="B23" s="200" t="s">
        <v>193</v>
      </c>
      <c r="C23" s="215"/>
      <c r="D23" s="488">
        <v>17</v>
      </c>
      <c r="E23" s="208"/>
    </row>
    <row r="24" spans="1:5" s="197" customFormat="1" x14ac:dyDescent="0.25">
      <c r="A24" s="205"/>
      <c r="B24" s="200" t="s">
        <v>194</v>
      </c>
      <c r="C24" s="215"/>
      <c r="D24" s="488">
        <v>18</v>
      </c>
      <c r="E24" s="208"/>
    </row>
    <row r="25" spans="1:5" s="197" customFormat="1" x14ac:dyDescent="0.25">
      <c r="A25" s="205"/>
      <c r="B25" s="410" t="s">
        <v>195</v>
      </c>
      <c r="C25" s="411"/>
      <c r="D25" s="490"/>
      <c r="E25" s="208"/>
    </row>
    <row r="26" spans="1:5" s="197" customFormat="1" x14ac:dyDescent="0.25">
      <c r="A26" s="205"/>
      <c r="B26" s="200" t="s">
        <v>196</v>
      </c>
      <c r="C26" s="215"/>
      <c r="D26" s="488">
        <v>19</v>
      </c>
      <c r="E26" s="208"/>
    </row>
    <row r="27" spans="1:5" s="197" customFormat="1" x14ac:dyDescent="0.25">
      <c r="A27" s="205"/>
      <c r="B27" s="200" t="s">
        <v>197</v>
      </c>
      <c r="C27" s="216"/>
      <c r="D27" s="491">
        <v>20</v>
      </c>
      <c r="E27" s="208"/>
    </row>
    <row r="28" spans="1:5" s="197" customFormat="1" x14ac:dyDescent="0.25">
      <c r="A28" s="205"/>
      <c r="B28" s="410" t="s">
        <v>198</v>
      </c>
      <c r="C28" s="411"/>
      <c r="D28" s="492"/>
      <c r="E28" s="208"/>
    </row>
    <row r="29" spans="1:5" s="197" customFormat="1" x14ac:dyDescent="0.25">
      <c r="A29" s="205"/>
      <c r="B29" s="200" t="s">
        <v>199</v>
      </c>
      <c r="C29" s="215"/>
      <c r="D29" s="488">
        <v>21</v>
      </c>
      <c r="E29" s="208"/>
    </row>
    <row r="30" spans="1:5" x14ac:dyDescent="0.25">
      <c r="A30" s="174"/>
      <c r="B30" s="200" t="s">
        <v>200</v>
      </c>
      <c r="C30" s="215"/>
      <c r="D30" s="488">
        <v>22</v>
      </c>
      <c r="E30" s="208"/>
    </row>
    <row r="31" spans="1:5" x14ac:dyDescent="0.25">
      <c r="A31" s="174"/>
      <c r="B31" s="200" t="s">
        <v>201</v>
      </c>
      <c r="C31" s="215"/>
      <c r="D31" s="488">
        <v>23</v>
      </c>
      <c r="E31" s="208"/>
    </row>
    <row r="32" spans="1:5" x14ac:dyDescent="0.25">
      <c r="A32" s="174"/>
      <c r="B32" s="200" t="s">
        <v>202</v>
      </c>
      <c r="C32" s="215"/>
      <c r="D32" s="488">
        <v>24</v>
      </c>
      <c r="E32" s="208"/>
    </row>
    <row r="33" spans="1:5" ht="18.75" x14ac:dyDescent="0.25">
      <c r="A33" s="174"/>
      <c r="B33" s="408" t="s">
        <v>203</v>
      </c>
      <c r="C33" s="409"/>
      <c r="D33" s="489"/>
      <c r="E33" s="174"/>
    </row>
    <row r="34" spans="1:5" x14ac:dyDescent="0.25">
      <c r="A34" s="174"/>
      <c r="B34" s="200" t="s">
        <v>204</v>
      </c>
      <c r="C34" s="214"/>
      <c r="D34" s="488">
        <v>25</v>
      </c>
    </row>
    <row r="35" spans="1:5" x14ac:dyDescent="0.25">
      <c r="A35" s="174"/>
      <c r="B35" s="200" t="s">
        <v>205</v>
      </c>
      <c r="C35" s="214"/>
      <c r="D35" s="488">
        <v>26</v>
      </c>
      <c r="E35" s="208"/>
    </row>
    <row r="36" spans="1:5" x14ac:dyDescent="0.25">
      <c r="A36" s="174"/>
      <c r="B36" s="200" t="s">
        <v>206</v>
      </c>
      <c r="C36" s="214"/>
      <c r="D36" s="488">
        <v>27</v>
      </c>
    </row>
    <row r="37" spans="1:5" x14ac:dyDescent="0.25">
      <c r="A37" s="174"/>
      <c r="B37" s="200" t="s">
        <v>207</v>
      </c>
      <c r="C37" s="214"/>
      <c r="D37" s="488">
        <v>28</v>
      </c>
      <c r="E37" s="208"/>
    </row>
    <row r="38" spans="1:5" x14ac:dyDescent="0.25">
      <c r="A38" s="174"/>
      <c r="B38" s="200" t="s">
        <v>208</v>
      </c>
      <c r="C38" s="214"/>
      <c r="D38" s="488">
        <v>29</v>
      </c>
      <c r="E38" s="208"/>
    </row>
    <row r="39" spans="1:5" x14ac:dyDescent="0.25">
      <c r="A39" s="174"/>
      <c r="B39" s="200" t="s">
        <v>209</v>
      </c>
      <c r="C39" s="214"/>
      <c r="D39" s="488">
        <v>30</v>
      </c>
      <c r="E39" s="208"/>
    </row>
    <row r="40" spans="1:5" x14ac:dyDescent="0.25">
      <c r="A40" s="174"/>
      <c r="B40" s="200" t="s">
        <v>210</v>
      </c>
      <c r="C40" s="214"/>
      <c r="D40" s="488">
        <v>31</v>
      </c>
      <c r="E40" s="208"/>
    </row>
    <row r="41" spans="1:5" ht="18.75" x14ac:dyDescent="0.25">
      <c r="A41" s="174"/>
      <c r="B41" s="408" t="s">
        <v>211</v>
      </c>
      <c r="C41" s="409"/>
      <c r="D41" s="489"/>
      <c r="E41" s="174"/>
    </row>
    <row r="42" spans="1:5" x14ac:dyDescent="0.25">
      <c r="A42" s="174"/>
      <c r="B42" s="200" t="s">
        <v>212</v>
      </c>
      <c r="C42" s="214"/>
      <c r="D42" s="488">
        <v>32</v>
      </c>
      <c r="E42" s="208"/>
    </row>
    <row r="43" spans="1:5" x14ac:dyDescent="0.25">
      <c r="A43" s="174"/>
      <c r="B43" s="200" t="s">
        <v>213</v>
      </c>
      <c r="C43" s="214"/>
      <c r="D43" s="488">
        <v>33</v>
      </c>
      <c r="E43" s="208"/>
    </row>
    <row r="44" spans="1:5" x14ac:dyDescent="0.25">
      <c r="A44" s="174"/>
      <c r="B44" s="200" t="s">
        <v>214</v>
      </c>
      <c r="C44" s="214"/>
      <c r="D44" s="488">
        <v>34</v>
      </c>
      <c r="E44" s="208"/>
    </row>
    <row r="45" spans="1:5" x14ac:dyDescent="0.25">
      <c r="A45" s="174"/>
      <c r="B45" s="200" t="s">
        <v>215</v>
      </c>
      <c r="C45" s="214"/>
      <c r="D45" s="488">
        <v>35</v>
      </c>
      <c r="E45" s="208"/>
    </row>
    <row r="46" spans="1:5" x14ac:dyDescent="0.25">
      <c r="A46" s="174"/>
      <c r="B46" s="200" t="s">
        <v>216</v>
      </c>
      <c r="C46" s="214" t="s">
        <v>176</v>
      </c>
      <c r="D46" s="488">
        <v>36</v>
      </c>
      <c r="E46" s="208"/>
    </row>
    <row r="47" spans="1:5" x14ac:dyDescent="0.25">
      <c r="A47" s="174"/>
      <c r="B47" s="200" t="s">
        <v>217</v>
      </c>
      <c r="C47" s="214" t="s">
        <v>176</v>
      </c>
      <c r="D47" s="488">
        <v>37</v>
      </c>
      <c r="E47" s="208"/>
    </row>
    <row r="48" spans="1:5" x14ac:dyDescent="0.25">
      <c r="A48" s="174"/>
      <c r="B48" s="200" t="s">
        <v>218</v>
      </c>
      <c r="C48" s="214"/>
      <c r="D48" s="488">
        <v>38</v>
      </c>
      <c r="E48" s="208"/>
    </row>
    <row r="49" spans="1:5" x14ac:dyDescent="0.25">
      <c r="A49" s="174"/>
      <c r="B49" s="200" t="s">
        <v>219</v>
      </c>
      <c r="C49" s="214" t="s">
        <v>176</v>
      </c>
      <c r="D49" s="488">
        <v>39</v>
      </c>
      <c r="E49" s="208"/>
    </row>
    <row r="50" spans="1:5" x14ac:dyDescent="0.25">
      <c r="A50" s="174"/>
      <c r="B50" s="200" t="s">
        <v>220</v>
      </c>
      <c r="C50" s="214"/>
      <c r="D50" s="488">
        <v>40</v>
      </c>
      <c r="E50" s="208"/>
    </row>
    <row r="51" spans="1:5" x14ac:dyDescent="0.25">
      <c r="A51" s="174"/>
      <c r="B51" s="200" t="s">
        <v>221</v>
      </c>
      <c r="C51" s="214"/>
      <c r="D51" s="488">
        <v>41</v>
      </c>
      <c r="E51" s="208"/>
    </row>
    <row r="52" spans="1:5" x14ac:dyDescent="0.25">
      <c r="A52" s="174"/>
      <c r="B52" s="200" t="s">
        <v>222</v>
      </c>
      <c r="C52" s="214"/>
      <c r="D52" s="488">
        <v>42</v>
      </c>
      <c r="E52" s="208"/>
    </row>
    <row r="53" spans="1:5" x14ac:dyDescent="0.25">
      <c r="A53" s="174"/>
      <c r="B53" s="200" t="s">
        <v>223</v>
      </c>
      <c r="C53" s="214" t="s">
        <v>176</v>
      </c>
      <c r="D53" s="488">
        <v>43</v>
      </c>
      <c r="E53" s="208"/>
    </row>
    <row r="54" spans="1:5" x14ac:dyDescent="0.25">
      <c r="A54" s="174"/>
      <c r="B54" s="200" t="s">
        <v>224</v>
      </c>
      <c r="C54" s="214" t="s">
        <v>176</v>
      </c>
      <c r="D54" s="488">
        <v>44</v>
      </c>
      <c r="E54" s="208"/>
    </row>
    <row r="55" spans="1:5" x14ac:dyDescent="0.25">
      <c r="A55" s="174"/>
      <c r="B55" s="200" t="s">
        <v>225</v>
      </c>
      <c r="C55" s="214" t="s">
        <v>176</v>
      </c>
      <c r="D55" s="488">
        <v>45</v>
      </c>
      <c r="E55" s="208"/>
    </row>
    <row r="56" spans="1:5" ht="18.75" x14ac:dyDescent="0.25">
      <c r="A56" s="174"/>
      <c r="B56" s="408" t="s">
        <v>226</v>
      </c>
      <c r="C56" s="409"/>
      <c r="D56" s="489"/>
      <c r="E56" s="174"/>
    </row>
    <row r="57" spans="1:5" x14ac:dyDescent="0.25">
      <c r="A57" s="174"/>
      <c r="B57" s="200" t="s">
        <v>227</v>
      </c>
      <c r="C57" s="214"/>
      <c r="D57" s="488">
        <v>46</v>
      </c>
      <c r="E57" s="208"/>
    </row>
    <row r="58" spans="1:5" x14ac:dyDescent="0.25">
      <c r="A58" s="174"/>
      <c r="B58" s="200" t="s">
        <v>228</v>
      </c>
      <c r="C58" s="214"/>
      <c r="D58" s="488">
        <v>47</v>
      </c>
      <c r="E58" s="208"/>
    </row>
    <row r="59" spans="1:5" ht="18.75" x14ac:dyDescent="0.25">
      <c r="A59" s="174"/>
      <c r="B59" s="408" t="s">
        <v>229</v>
      </c>
      <c r="C59" s="409"/>
      <c r="D59" s="489"/>
      <c r="E59" s="174"/>
    </row>
    <row r="60" spans="1:5" x14ac:dyDescent="0.25">
      <c r="A60" s="174"/>
      <c r="B60" s="200" t="s">
        <v>230</v>
      </c>
      <c r="C60" s="214"/>
      <c r="D60" s="488">
        <v>48</v>
      </c>
      <c r="E60" s="208"/>
    </row>
    <row r="61" spans="1:5" x14ac:dyDescent="0.25">
      <c r="A61" s="174"/>
      <c r="B61" s="200" t="s">
        <v>231</v>
      </c>
      <c r="C61" s="214"/>
      <c r="D61" s="488">
        <v>49</v>
      </c>
      <c r="E61" s="208"/>
    </row>
    <row r="62" spans="1:5" x14ac:dyDescent="0.25">
      <c r="A62" s="174"/>
      <c r="B62" s="200" t="s">
        <v>232</v>
      </c>
      <c r="C62" s="214"/>
      <c r="D62" s="488">
        <v>50</v>
      </c>
      <c r="E62" s="208"/>
    </row>
    <row r="63" spans="1:5" ht="18.75" x14ac:dyDescent="0.25">
      <c r="A63" s="174"/>
      <c r="B63" s="408" t="s">
        <v>233</v>
      </c>
      <c r="C63" s="409"/>
      <c r="D63" s="489"/>
      <c r="E63" s="174"/>
    </row>
    <row r="64" spans="1:5" x14ac:dyDescent="0.25">
      <c r="A64" s="174"/>
      <c r="B64" s="200" t="s">
        <v>234</v>
      </c>
      <c r="C64" s="214"/>
      <c r="D64" s="488">
        <v>51</v>
      </c>
      <c r="E64" s="208"/>
    </row>
    <row r="65" spans="1:5" x14ac:dyDescent="0.25">
      <c r="A65" s="174"/>
      <c r="B65" s="200" t="s">
        <v>235</v>
      </c>
      <c r="C65" s="214"/>
      <c r="D65" s="488">
        <v>52</v>
      </c>
      <c r="E65" s="208"/>
    </row>
    <row r="66" spans="1:5" x14ac:dyDescent="0.25">
      <c r="A66" s="174"/>
      <c r="B66" s="200" t="s">
        <v>236</v>
      </c>
      <c r="C66" s="214"/>
      <c r="D66" s="488">
        <v>53</v>
      </c>
      <c r="E66" s="208"/>
    </row>
    <row r="67" spans="1:5" x14ac:dyDescent="0.25">
      <c r="A67" s="174"/>
      <c r="B67" s="200" t="s">
        <v>237</v>
      </c>
      <c r="C67" s="214" t="s">
        <v>176</v>
      </c>
      <c r="D67" s="488">
        <v>54</v>
      </c>
      <c r="E67" s="208"/>
    </row>
    <row r="68" spans="1:5" x14ac:dyDescent="0.25">
      <c r="A68" s="174"/>
      <c r="B68" s="200" t="s">
        <v>238</v>
      </c>
      <c r="C68" s="214" t="s">
        <v>176</v>
      </c>
      <c r="D68" s="488">
        <v>55</v>
      </c>
      <c r="E68" s="208"/>
    </row>
    <row r="69" spans="1:5" x14ac:dyDescent="0.25">
      <c r="A69" s="174"/>
      <c r="B69" s="200" t="s">
        <v>239</v>
      </c>
      <c r="C69" s="214"/>
      <c r="D69" s="488">
        <v>56</v>
      </c>
      <c r="E69" s="208"/>
    </row>
    <row r="70" spans="1:5" x14ac:dyDescent="0.25">
      <c r="A70" s="174"/>
      <c r="B70" s="200" t="s">
        <v>240</v>
      </c>
      <c r="C70" s="214"/>
      <c r="D70" s="488">
        <v>57</v>
      </c>
      <c r="E70" s="208"/>
    </row>
    <row r="71" spans="1:5" x14ac:dyDescent="0.25">
      <c r="A71" s="174"/>
      <c r="B71" s="200" t="s">
        <v>241</v>
      </c>
      <c r="C71" s="214" t="s">
        <v>176</v>
      </c>
      <c r="D71" s="488">
        <v>58</v>
      </c>
      <c r="E71" s="208"/>
    </row>
    <row r="72" spans="1:5" ht="18.75" x14ac:dyDescent="0.25">
      <c r="A72" s="174"/>
      <c r="B72" s="408" t="s">
        <v>242</v>
      </c>
      <c r="C72" s="409"/>
      <c r="D72" s="489"/>
      <c r="E72" s="174"/>
    </row>
    <row r="73" spans="1:5" x14ac:dyDescent="0.25">
      <c r="A73" s="174"/>
      <c r="B73" s="200" t="s">
        <v>243</v>
      </c>
      <c r="C73" s="214" t="s">
        <v>176</v>
      </c>
      <c r="D73" s="493">
        <v>59</v>
      </c>
      <c r="E73" s="208"/>
    </row>
    <row r="74" spans="1:5" ht="18.75" x14ac:dyDescent="0.25">
      <c r="A74" s="174"/>
      <c r="B74" s="408" t="s">
        <v>244</v>
      </c>
      <c r="C74" s="409"/>
      <c r="D74" s="489"/>
      <c r="E74" s="174"/>
    </row>
    <row r="75" spans="1:5" x14ac:dyDescent="0.25">
      <c r="A75" s="174"/>
      <c r="B75" s="200" t="s">
        <v>245</v>
      </c>
      <c r="C75" s="214"/>
      <c r="D75" s="488">
        <v>60</v>
      </c>
      <c r="E75" s="208"/>
    </row>
    <row r="76" spans="1:5" x14ac:dyDescent="0.25">
      <c r="A76" s="174"/>
      <c r="B76" s="200" t="s">
        <v>246</v>
      </c>
      <c r="C76" s="214"/>
      <c r="D76" s="488">
        <v>61</v>
      </c>
      <c r="E76" s="208"/>
    </row>
    <row r="77" spans="1:5" x14ac:dyDescent="0.25">
      <c r="A77" s="174"/>
      <c r="B77" s="200" t="s">
        <v>247</v>
      </c>
      <c r="C77" s="214"/>
      <c r="D77" s="488">
        <v>62</v>
      </c>
      <c r="E77" s="208"/>
    </row>
    <row r="78" spans="1:5" x14ac:dyDescent="0.25">
      <c r="A78" s="174"/>
      <c r="B78" s="200" t="s">
        <v>248</v>
      </c>
      <c r="C78" s="214" t="s">
        <v>176</v>
      </c>
      <c r="D78" s="488">
        <v>63</v>
      </c>
      <c r="E78" s="208"/>
    </row>
    <row r="79" spans="1:5" x14ac:dyDescent="0.25">
      <c r="A79" s="174"/>
      <c r="B79" s="200" t="s">
        <v>249</v>
      </c>
      <c r="C79" s="214"/>
      <c r="D79" s="488">
        <v>64</v>
      </c>
      <c r="E79" s="208"/>
    </row>
    <row r="80" spans="1:5" x14ac:dyDescent="0.25">
      <c r="A80" s="174"/>
      <c r="B80" s="200" t="s">
        <v>250</v>
      </c>
      <c r="C80" s="214" t="s">
        <v>176</v>
      </c>
      <c r="D80" s="488">
        <v>65</v>
      </c>
      <c r="E80" s="208"/>
    </row>
    <row r="81" spans="1:5" x14ac:dyDescent="0.25">
      <c r="A81" s="174"/>
      <c r="B81" s="200" t="s">
        <v>251</v>
      </c>
      <c r="C81" s="214" t="s">
        <v>176</v>
      </c>
      <c r="D81" s="488">
        <v>66</v>
      </c>
      <c r="E81" s="208"/>
    </row>
    <row r="82" spans="1:5" x14ac:dyDescent="0.25">
      <c r="A82" s="174"/>
      <c r="B82" s="200" t="s">
        <v>252</v>
      </c>
      <c r="C82" s="214"/>
      <c r="D82" s="488">
        <v>67</v>
      </c>
      <c r="E82" s="208"/>
    </row>
    <row r="83" spans="1:5" ht="18.75" x14ac:dyDescent="0.25">
      <c r="A83" s="174"/>
      <c r="B83" s="408" t="s">
        <v>253</v>
      </c>
      <c r="C83" s="409"/>
      <c r="D83" s="489"/>
      <c r="E83" s="174"/>
    </row>
    <row r="84" spans="1:5" x14ac:dyDescent="0.25">
      <c r="A84" s="174"/>
      <c r="B84" s="200" t="s">
        <v>254</v>
      </c>
      <c r="C84" s="214" t="s">
        <v>176</v>
      </c>
      <c r="D84" s="488">
        <v>68</v>
      </c>
      <c r="E84" s="208"/>
    </row>
    <row r="85" spans="1:5" x14ac:dyDescent="0.25">
      <c r="A85" s="174"/>
      <c r="B85" s="200" t="s">
        <v>255</v>
      </c>
      <c r="C85" s="214" t="s">
        <v>176</v>
      </c>
      <c r="D85" s="488">
        <v>69</v>
      </c>
      <c r="E85" s="208"/>
    </row>
    <row r="86" spans="1:5" x14ac:dyDescent="0.25">
      <c r="A86" s="174"/>
      <c r="B86" s="200" t="s">
        <v>256</v>
      </c>
      <c r="C86" s="214" t="s">
        <v>176</v>
      </c>
      <c r="D86" s="488">
        <v>70</v>
      </c>
      <c r="E86" s="208"/>
    </row>
    <row r="87" spans="1:5" x14ac:dyDescent="0.25">
      <c r="A87" s="174"/>
      <c r="B87" s="200" t="s">
        <v>257</v>
      </c>
      <c r="C87" s="214" t="s">
        <v>176</v>
      </c>
      <c r="D87" s="488">
        <v>71</v>
      </c>
      <c r="E87" s="208"/>
    </row>
    <row r="88" spans="1:5" x14ac:dyDescent="0.25">
      <c r="A88" s="174"/>
      <c r="B88" s="200" t="s">
        <v>258</v>
      </c>
      <c r="C88" s="214" t="s">
        <v>176</v>
      </c>
      <c r="D88" s="488">
        <v>72</v>
      </c>
      <c r="E88" s="208"/>
    </row>
    <row r="89" spans="1:5" x14ac:dyDescent="0.25">
      <c r="A89" s="174"/>
      <c r="B89" s="200" t="s">
        <v>259</v>
      </c>
      <c r="C89" s="214" t="s">
        <v>176</v>
      </c>
      <c r="D89" s="488">
        <v>73</v>
      </c>
      <c r="E89" s="208"/>
    </row>
    <row r="90" spans="1:5" ht="18.75" x14ac:dyDescent="0.25">
      <c r="A90" s="174"/>
      <c r="B90" s="408" t="s">
        <v>260</v>
      </c>
      <c r="C90" s="409"/>
      <c r="D90" s="489"/>
      <c r="E90" s="174"/>
    </row>
    <row r="91" spans="1:5" x14ac:dyDescent="0.25">
      <c r="A91" s="174"/>
      <c r="B91" s="200" t="s">
        <v>261</v>
      </c>
      <c r="C91" s="214"/>
      <c r="D91" s="488">
        <v>74</v>
      </c>
      <c r="E91" s="174"/>
    </row>
    <row r="92" spans="1:5" x14ac:dyDescent="0.25">
      <c r="A92" s="174"/>
      <c r="B92" s="200" t="s">
        <v>262</v>
      </c>
      <c r="C92" s="214" t="s">
        <v>176</v>
      </c>
      <c r="D92" s="488">
        <v>75</v>
      </c>
      <c r="E92" s="208"/>
    </row>
    <row r="93" spans="1:5" x14ac:dyDescent="0.25">
      <c r="A93" s="174"/>
      <c r="B93" s="201" t="s">
        <v>263</v>
      </c>
      <c r="C93" s="214" t="s">
        <v>176</v>
      </c>
      <c r="D93" s="488">
        <v>76</v>
      </c>
      <c r="E93" s="208"/>
    </row>
    <row r="94" spans="1:5" x14ac:dyDescent="0.25">
      <c r="A94" s="174"/>
      <c r="B94" s="200" t="s">
        <v>264</v>
      </c>
      <c r="C94" s="214" t="s">
        <v>176</v>
      </c>
      <c r="D94" s="488">
        <v>77</v>
      </c>
      <c r="E94" s="174"/>
    </row>
    <row r="95" spans="1:5" x14ac:dyDescent="0.25">
      <c r="A95" s="174"/>
      <c r="B95" s="200" t="s">
        <v>265</v>
      </c>
      <c r="C95" s="214"/>
      <c r="D95" s="488">
        <v>78</v>
      </c>
      <c r="E95" s="208"/>
    </row>
    <row r="96" spans="1:5" ht="18.75" x14ac:dyDescent="0.25">
      <c r="A96" s="174"/>
      <c r="B96" s="408" t="s">
        <v>266</v>
      </c>
      <c r="C96" s="409"/>
      <c r="D96" s="489"/>
      <c r="E96" s="174"/>
    </row>
    <row r="97" spans="1:5" x14ac:dyDescent="0.25">
      <c r="A97" s="174"/>
      <c r="B97" s="200" t="s">
        <v>267</v>
      </c>
      <c r="C97" s="214"/>
      <c r="D97" s="488">
        <v>79</v>
      </c>
      <c r="E97" s="208"/>
    </row>
    <row r="98" spans="1:5" x14ac:dyDescent="0.25">
      <c r="A98" s="174"/>
      <c r="B98" s="200" t="s">
        <v>268</v>
      </c>
      <c r="C98" s="214" t="s">
        <v>176</v>
      </c>
      <c r="D98" s="488">
        <v>80</v>
      </c>
      <c r="E98" s="212"/>
    </row>
    <row r="99" spans="1:5" x14ac:dyDescent="0.25">
      <c r="A99" s="174"/>
      <c r="B99" s="200" t="s">
        <v>269</v>
      </c>
      <c r="C99" s="214"/>
      <c r="D99" s="488">
        <v>81</v>
      </c>
      <c r="E99" s="208"/>
    </row>
    <row r="100" spans="1:5" x14ac:dyDescent="0.25">
      <c r="A100" s="174"/>
      <c r="B100" s="200" t="s">
        <v>270</v>
      </c>
      <c r="C100" s="214"/>
      <c r="D100" s="488">
        <v>82</v>
      </c>
      <c r="E100" s="208"/>
    </row>
    <row r="101" spans="1:5" x14ac:dyDescent="0.25">
      <c r="A101" s="174"/>
      <c r="B101" s="200" t="s">
        <v>271</v>
      </c>
      <c r="C101" s="214" t="s">
        <v>176</v>
      </c>
      <c r="D101" s="488">
        <v>83</v>
      </c>
      <c r="E101" s="208"/>
    </row>
    <row r="102" spans="1:5" x14ac:dyDescent="0.25">
      <c r="A102" s="174"/>
      <c r="B102" s="200" t="s">
        <v>272</v>
      </c>
      <c r="C102" s="214" t="s">
        <v>176</v>
      </c>
      <c r="D102" s="488">
        <v>84</v>
      </c>
      <c r="E102" s="208"/>
    </row>
    <row r="103" spans="1:5" ht="18.75" x14ac:dyDescent="0.25">
      <c r="A103" s="174"/>
      <c r="B103" s="408" t="s">
        <v>273</v>
      </c>
      <c r="C103" s="409"/>
      <c r="D103" s="489"/>
      <c r="E103" s="174"/>
    </row>
    <row r="104" spans="1:5" x14ac:dyDescent="0.25">
      <c r="A104" s="174"/>
      <c r="B104" s="200" t="s">
        <v>274</v>
      </c>
      <c r="C104" s="214"/>
      <c r="D104" s="488">
        <v>85</v>
      </c>
      <c r="E104" s="208"/>
    </row>
    <row r="105" spans="1:5" x14ac:dyDescent="0.25">
      <c r="A105" s="174"/>
      <c r="B105" s="200" t="s">
        <v>275</v>
      </c>
      <c r="C105" s="214" t="s">
        <v>176</v>
      </c>
      <c r="D105" s="488">
        <v>86</v>
      </c>
      <c r="E105" s="208"/>
    </row>
    <row r="106" spans="1:5" x14ac:dyDescent="0.25">
      <c r="A106" s="174"/>
      <c r="B106" s="200" t="s">
        <v>276</v>
      </c>
      <c r="C106" s="214"/>
      <c r="D106" s="488">
        <v>87</v>
      </c>
      <c r="E106" s="208"/>
    </row>
    <row r="107" spans="1:5" x14ac:dyDescent="0.25">
      <c r="A107" s="174"/>
      <c r="B107" s="200" t="s">
        <v>277</v>
      </c>
      <c r="C107" s="214"/>
      <c r="D107" s="488">
        <v>88</v>
      </c>
      <c r="E107" s="208"/>
    </row>
    <row r="108" spans="1:5" ht="18.75" x14ac:dyDescent="0.25">
      <c r="A108" s="174"/>
      <c r="B108" s="408" t="s">
        <v>278</v>
      </c>
      <c r="C108" s="409"/>
      <c r="D108" s="489"/>
      <c r="E108" s="174"/>
    </row>
    <row r="109" spans="1:5" x14ac:dyDescent="0.25">
      <c r="A109" s="174"/>
      <c r="B109" s="202" t="s">
        <v>279</v>
      </c>
      <c r="C109" s="214"/>
      <c r="D109" s="494">
        <v>89</v>
      </c>
      <c r="E109" s="174"/>
    </row>
    <row r="110" spans="1:5" x14ac:dyDescent="0.25">
      <c r="A110" s="174"/>
      <c r="B110" s="202" t="s">
        <v>280</v>
      </c>
      <c r="C110" s="214"/>
      <c r="D110" s="494">
        <v>90</v>
      </c>
      <c r="E110" s="174"/>
    </row>
    <row r="111" spans="1:5" ht="18.75" x14ac:dyDescent="0.25">
      <c r="A111" s="174"/>
      <c r="B111" s="408" t="s">
        <v>281</v>
      </c>
      <c r="C111" s="409"/>
      <c r="D111" s="489"/>
      <c r="E111" s="174"/>
    </row>
    <row r="112" spans="1:5" x14ac:dyDescent="0.25">
      <c r="A112" s="174"/>
      <c r="B112" s="200" t="s">
        <v>282</v>
      </c>
      <c r="C112" s="214"/>
      <c r="D112" s="488">
        <v>91</v>
      </c>
      <c r="E112" s="208"/>
    </row>
    <row r="113" spans="1:5" x14ac:dyDescent="0.25">
      <c r="A113" s="174"/>
      <c r="B113" s="200" t="s">
        <v>283</v>
      </c>
      <c r="C113" s="214"/>
      <c r="D113" s="488">
        <v>92</v>
      </c>
      <c r="E113" s="208"/>
    </row>
    <row r="114" spans="1:5" x14ac:dyDescent="0.25">
      <c r="A114" s="174"/>
      <c r="B114" s="200" t="s">
        <v>284</v>
      </c>
      <c r="C114" s="214" t="s">
        <v>176</v>
      </c>
      <c r="D114" s="488">
        <v>93</v>
      </c>
      <c r="E114" s="208"/>
    </row>
    <row r="115" spans="1:5" x14ac:dyDescent="0.25">
      <c r="A115" s="174"/>
      <c r="B115" s="200" t="s">
        <v>285</v>
      </c>
      <c r="C115" s="214"/>
      <c r="D115" s="488">
        <v>94</v>
      </c>
      <c r="E115" s="208"/>
    </row>
    <row r="116" spans="1:5" x14ac:dyDescent="0.25">
      <c r="A116" s="174"/>
      <c r="B116" s="200" t="s">
        <v>286</v>
      </c>
      <c r="C116" s="214" t="s">
        <v>176</v>
      </c>
      <c r="D116" s="488">
        <v>95</v>
      </c>
      <c r="E116" s="208"/>
    </row>
    <row r="117" spans="1:5" x14ac:dyDescent="0.25">
      <c r="A117" s="174"/>
      <c r="B117" s="200" t="s">
        <v>287</v>
      </c>
      <c r="C117" s="214"/>
      <c r="D117" s="488">
        <v>96</v>
      </c>
      <c r="E117" s="208"/>
    </row>
    <row r="118" spans="1:5" ht="18.75" x14ac:dyDescent="0.25">
      <c r="A118" s="174"/>
      <c r="B118" s="408" t="s">
        <v>288</v>
      </c>
      <c r="C118" s="409"/>
      <c r="D118" s="489"/>
      <c r="E118" s="174"/>
    </row>
    <row r="119" spans="1:5" x14ac:dyDescent="0.25">
      <c r="A119" s="174"/>
      <c r="B119" s="200" t="s">
        <v>289</v>
      </c>
      <c r="C119" s="214"/>
      <c r="D119" s="488">
        <v>97</v>
      </c>
      <c r="E119" s="208"/>
    </row>
    <row r="120" spans="1:5" x14ac:dyDescent="0.25">
      <c r="A120" s="174"/>
      <c r="B120" s="200" t="s">
        <v>290</v>
      </c>
      <c r="C120" s="214"/>
      <c r="D120" s="488">
        <v>98</v>
      </c>
      <c r="E120" s="208"/>
    </row>
    <row r="121" spans="1:5" x14ac:dyDescent="0.25">
      <c r="A121" s="174"/>
      <c r="B121" s="200" t="s">
        <v>291</v>
      </c>
      <c r="C121" s="214"/>
      <c r="D121" s="488">
        <v>99</v>
      </c>
      <c r="E121" s="208"/>
    </row>
    <row r="122" spans="1:5" x14ac:dyDescent="0.25">
      <c r="A122" s="174"/>
      <c r="B122" s="200" t="s">
        <v>292</v>
      </c>
      <c r="C122" s="214"/>
      <c r="D122" s="488">
        <v>100</v>
      </c>
      <c r="E122" s="208"/>
    </row>
    <row r="123" spans="1:5" ht="18.75" x14ac:dyDescent="0.25">
      <c r="A123" s="174"/>
      <c r="B123" s="408" t="s">
        <v>293</v>
      </c>
      <c r="C123" s="409"/>
      <c r="D123" s="489"/>
      <c r="E123" s="174"/>
    </row>
    <row r="124" spans="1:5" x14ac:dyDescent="0.25">
      <c r="A124" s="174"/>
      <c r="B124" s="200" t="s">
        <v>294</v>
      </c>
      <c r="C124" s="214" t="s">
        <v>176</v>
      </c>
      <c r="D124" s="488">
        <v>101</v>
      </c>
      <c r="E124" s="174"/>
    </row>
    <row r="125" spans="1:5" x14ac:dyDescent="0.25">
      <c r="A125" s="174"/>
      <c r="B125" s="200" t="s">
        <v>295</v>
      </c>
      <c r="C125" s="214" t="s">
        <v>176</v>
      </c>
      <c r="D125" s="488">
        <v>102</v>
      </c>
      <c r="E125" s="174"/>
    </row>
    <row r="126" spans="1:5" x14ac:dyDescent="0.25">
      <c r="A126" s="174"/>
      <c r="B126" s="200" t="s">
        <v>296</v>
      </c>
      <c r="C126" s="214" t="s">
        <v>176</v>
      </c>
      <c r="D126" s="488">
        <v>103</v>
      </c>
      <c r="E126" s="174"/>
    </row>
    <row r="127" spans="1:5" x14ac:dyDescent="0.25">
      <c r="A127" s="174"/>
      <c r="B127" s="200" t="s">
        <v>297</v>
      </c>
      <c r="C127" s="214" t="s">
        <v>176</v>
      </c>
      <c r="D127" s="488">
        <v>104</v>
      </c>
      <c r="E127" s="174"/>
    </row>
    <row r="128" spans="1:5" x14ac:dyDescent="0.25">
      <c r="A128" s="174"/>
      <c r="B128" s="200" t="s">
        <v>298</v>
      </c>
      <c r="C128" s="214" t="s">
        <v>176</v>
      </c>
      <c r="D128" s="488">
        <v>105</v>
      </c>
      <c r="E128" s="174"/>
    </row>
    <row r="129" spans="1:5" x14ac:dyDescent="0.25">
      <c r="A129" s="174"/>
      <c r="B129" s="200" t="s">
        <v>299</v>
      </c>
      <c r="C129" s="214" t="s">
        <v>176</v>
      </c>
      <c r="D129" s="488">
        <v>106</v>
      </c>
      <c r="E129" s="174"/>
    </row>
    <row r="130" spans="1:5" x14ac:dyDescent="0.25">
      <c r="A130" s="174"/>
      <c r="B130" s="200" t="s">
        <v>300</v>
      </c>
      <c r="C130" s="214" t="s">
        <v>176</v>
      </c>
      <c r="D130" s="488">
        <v>107</v>
      </c>
      <c r="E130" s="174"/>
    </row>
    <row r="131" spans="1:5" x14ac:dyDescent="0.25">
      <c r="A131" s="174"/>
      <c r="B131" s="200" t="s">
        <v>301</v>
      </c>
      <c r="C131" s="214" t="s">
        <v>176</v>
      </c>
      <c r="D131" s="488">
        <v>108</v>
      </c>
      <c r="E131" s="174"/>
    </row>
    <row r="132" spans="1:5" x14ac:dyDescent="0.25">
      <c r="A132" s="174"/>
      <c r="B132" s="200" t="s">
        <v>302</v>
      </c>
      <c r="C132" s="214" t="s">
        <v>176</v>
      </c>
      <c r="D132" s="488">
        <v>109</v>
      </c>
      <c r="E132" s="174"/>
    </row>
    <row r="133" spans="1:5" x14ac:dyDescent="0.25">
      <c r="A133" s="174"/>
      <c r="B133" s="200" t="s">
        <v>303</v>
      </c>
      <c r="C133" s="214" t="s">
        <v>176</v>
      </c>
      <c r="D133" s="488">
        <v>110</v>
      </c>
      <c r="E133" s="174"/>
    </row>
    <row r="134" spans="1:5" x14ac:dyDescent="0.25">
      <c r="A134" s="174"/>
      <c r="B134" s="200" t="s">
        <v>304</v>
      </c>
      <c r="C134" s="214" t="s">
        <v>176</v>
      </c>
      <c r="D134" s="488">
        <v>111</v>
      </c>
      <c r="E134" s="174"/>
    </row>
    <row r="135" spans="1:5" x14ac:dyDescent="0.25">
      <c r="A135" s="174"/>
      <c r="B135" s="200" t="s">
        <v>305</v>
      </c>
      <c r="C135" s="214" t="s">
        <v>176</v>
      </c>
      <c r="D135" s="488">
        <v>112</v>
      </c>
      <c r="E135" s="174"/>
    </row>
    <row r="136" spans="1:5" x14ac:dyDescent="0.25">
      <c r="A136" s="174"/>
      <c r="B136" s="200" t="s">
        <v>306</v>
      </c>
      <c r="C136" s="214" t="s">
        <v>176</v>
      </c>
      <c r="D136" s="488">
        <v>113</v>
      </c>
      <c r="E136" s="174"/>
    </row>
    <row r="137" spans="1:5" ht="18.75" x14ac:dyDescent="0.25">
      <c r="A137" s="174"/>
      <c r="B137" s="408" t="s">
        <v>307</v>
      </c>
      <c r="C137" s="409"/>
      <c r="D137" s="489"/>
      <c r="E137" s="174"/>
    </row>
    <row r="138" spans="1:5" x14ac:dyDescent="0.25">
      <c r="A138" s="174"/>
      <c r="B138" s="200" t="s">
        <v>308</v>
      </c>
      <c r="C138" s="214" t="s">
        <v>176</v>
      </c>
      <c r="D138" s="495">
        <v>114</v>
      </c>
      <c r="E138" s="174"/>
    </row>
    <row r="139" spans="1:5" x14ac:dyDescent="0.25">
      <c r="A139" s="174"/>
      <c r="B139" s="174"/>
      <c r="C139" s="174"/>
      <c r="D139" s="203"/>
      <c r="E139" s="205"/>
    </row>
    <row r="140" spans="1:5" hidden="1" x14ac:dyDescent="0.25">
      <c r="A140" s="174"/>
      <c r="B140" s="174"/>
      <c r="C140" s="174"/>
      <c r="D140" s="204"/>
      <c r="E140" s="174"/>
    </row>
  </sheetData>
  <sheetProtection algorithmName="SHA-512" hashValue="OQXYuI68SQjLUN3fOJuN7WqJC8XKjMjFQIcNsHTvAcHsrP8FIAfNIusTBvun+q14HWDL/GBtbLHRE0Pjbu4kDQ==" saltValue="bqA+rAKh3st385g9dZ6t6Q==" spinCount="100000" sheet="1" objects="1" scenarios="1"/>
  <conditionalFormatting sqref="A1">
    <cfRule type="cellIs" dxfId="126" priority="1" stopIfTrue="1" operator="lessThan">
      <formula>0</formula>
    </cfRule>
  </conditionalFormatting>
  <conditionalFormatting sqref="D1:D1048576">
    <cfRule type="duplicateValues" dxfId="125" priority="2"/>
  </conditionalFormatting>
  <hyperlinks>
    <hyperlink ref="D5:E5" location="'EU KM1'!A1" display="Template EU KM1 - Key metrics template" xr:uid="{00000000-0004-0000-0000-000001000000}"/>
    <hyperlink ref="D7:E7" location="'EU INS2'!A1" display="Template EU INS2 - Financial conglomerates information on own funds and capital adequacy ratio" xr:uid="{00000000-0004-0000-0000-000003000000}"/>
    <hyperlink ref="D9:E9" location="'EU CMS1'!A1" display="Template EU CMS1 – Comparison of modelled and standardised risk weighted exposure amounts at risk level" xr:uid="{00000000-0004-0000-0000-000005000000}"/>
    <hyperlink ref="D10:E10" location="'EU CMS2'!A1" display="Template EU CMS2 Template EU CMS2 – Comparison of modelled and standardised risk weighted exposure amounts for credit risk at asset class level" xr:uid="{00000000-0004-0000-0000-000006000000}"/>
    <hyperlink ref="D15:E15" location="'Template EU LI1 '!A1" display="Template EU LI1 - Differences between the accounting scope and the scope of prudential consolidation and mapping of financial statement categories with regulatory risk categories" xr:uid="{6DF9B585-0C84-43B7-98B8-9EE4885D6A00}"/>
    <hyperlink ref="D16:E16" location="'Template EU LI2'!A1" display="Template EU LI2 - Main sources of differences between regulatory exposure amounts and carrying values in financial statements " xr:uid="{3AE6E31D-5FF9-43BF-8B55-36CE556AF7DC}"/>
    <hyperlink ref="D18:E18" location="'Table EU LIA'!A1" display="Table EU LIA - Explanations of differences between accounting and regulatory exposure amounts" xr:uid="{025D2A03-C8A5-42EA-925E-4379FE3C75C9}"/>
    <hyperlink ref="D20:E20" location="'Template EU PV1'!A1" display="Template EU PV1 - Prudent valuation adjustments (PVA)" xr:uid="{7AD42EA8-AB99-4F5B-8250-0D6784BD7496}"/>
    <hyperlink ref="D22:E22" location="'Template EU CC1'!A1" display="Template EU CC1 - Composition of regulatory own funds" xr:uid="{60734DD2-0919-4B07-B5CA-8F8CA021B723}"/>
    <hyperlink ref="D24:E24" location="'Table EU CCA  '!A1" display="Template EU CCA: Main features of regulatory own funds instruments and eligible liabilities instruments" xr:uid="{E82CFC5A-7E72-4B87-BC1D-F53A5DE1E993}"/>
    <hyperlink ref="D23:E23" location="'Template EU CC2 '!A1" display="Template EU CC2 - reconciliation of regulatory own funds to balance sheet in the audited financial statements" xr:uid="{ADDC9621-526B-4023-B95D-1D5CF02298F1}"/>
    <hyperlink ref="D26:E26" location="'EU CCyB1'!A1" display="Template EU CCyB1 - Geographical distribution of credit exposures relevant for the calculation of the countercyclical buffer" xr:uid="{843B45C0-0A30-490C-A106-E40B71C1E5D4}"/>
    <hyperlink ref="D27:E27" location="'EU CCyB2'!A1" display="Template EU CCyB2 - Amount of institution-specific countercyclical capital buffer" xr:uid="{68DCBA02-3BC5-4958-88F8-7B304C9FA37F}"/>
    <hyperlink ref="D29:E29" location="'EU LR1 - LRSum'!A1" display="Template EU LR1 - LRSum: Summary reconciliation of accounting assets and leverage ratio exposures" xr:uid="{1FE5E40F-BD66-4C7E-B893-62E9FC2C6B0F}"/>
    <hyperlink ref="D30:E30" location="'EU LR2 - LRCom'!A1" display="Template EU LR2 - LRCom: Leverage ratio common disclosure" xr:uid="{A9DE4339-EAD9-454B-98FC-B89FE560494B}"/>
    <hyperlink ref="D31:E31" location="'EU LR3 - LRSpl'!A1" display="Template EU LR3 - LRSpl: Split-up of on balance sheet exposures (excluding derivatives, SFTs and exempted exposures)" xr:uid="{39978F12-6FBC-4C33-9AF7-25B2DF1EC8EA}"/>
    <hyperlink ref="D35:E35" location="'EU LIQ1'!A1" display="Template EU LIQ1 - Quantitative information of LCR" xr:uid="{6222F1BF-2C0A-4E75-823C-C530E338E8D5}"/>
    <hyperlink ref="D37:E37" location="'EU LIQ2'!A1" display="Template EU LIQ2: Net Stable Funding Ratio " xr:uid="{3AB6C0AC-5D30-4AA7-8548-8A7B70564780}"/>
    <hyperlink ref="D42:E42" location="'Table EU CRA'!A1" display="Table EU CRA: General qualitative information about credit risk" xr:uid="{922AEC4C-EE83-43D3-A914-02F44DF8C6A5}"/>
    <hyperlink ref="D44:E44" location="'Template EU CR1'!A1" display="Template EU CR1: Performing and non-performing exposures and related provisions" xr:uid="{B4A87641-596F-4A81-B3A3-E445C2A49ABD}"/>
    <hyperlink ref="D45:E45" location="'Template EU CR1-A'!A1" display="Template EU CR1-A: Maturity of exposures" xr:uid="{B967EFAC-6777-4CA6-98F7-AC34D752BA8D}"/>
    <hyperlink ref="D46:E46" location="'Template EU CR2'!A1" display="Template EU CR2: Changes in the stock of non-performing loans and advances" xr:uid="{BC62CFEB-706F-42F9-B35B-E9431BFFD88D}"/>
    <hyperlink ref="D47:E47" location="'Template EU CR2a'!A1" display="Template EU CR2a: Changes in the stock of non-performing loans and advances and related net accumulated recoveries" xr:uid="{BC2E527A-4968-467A-967F-3A6CC16A8F63}"/>
    <hyperlink ref="D48:E48" location="'Template EU CQ1'!A1" display="Template EU CQ1: Credit quality of forborne exposures" xr:uid="{2F261391-A8C4-475F-89EE-B51BAA14ECD1}"/>
    <hyperlink ref="D49:E49" location="'Template EU CQ2'!A1" display="Template EU CQ2: Quality of forbearance" xr:uid="{EB340C10-908C-4072-987B-DB84A50988CD}"/>
    <hyperlink ref="D50:E50" location="'Template EU CQ3'!A1" display="Template EU CQ3: Credit quality of performing and non-performing exposures by past due days" xr:uid="{56DFF503-A0B0-465A-BD07-CA4CD5DD9D71}"/>
    <hyperlink ref="D51:E51" location="'Template EU CQ4'!A1" display="Template EU CQ4: Quality of non-performing exposures by geography " xr:uid="{334F8F8C-8A11-436D-B2EE-15FB20ED60D1}"/>
    <hyperlink ref="D52:E52" location="'Template EU CQ5'!A1" display="Template EU CQ5: Credit quality of loans and advances by industry" xr:uid="{42C7DE52-1AD8-4590-B7FA-59531B0A9015}"/>
    <hyperlink ref="D53:E53" location="'Template EU CQ6'!A1" display="Template EU CQ6: Collateral valuation - loans and advances " xr:uid="{E35CF89E-5BAF-4F0E-AFAA-028A68E27995}"/>
    <hyperlink ref="D54:E54" location="'Template EU CQ7'!A1" display="Template EU CQ7: Collateral obtained by taking possession and execution processes " xr:uid="{6DAEEAF4-251D-4687-BFE2-09210BE66E5F}"/>
    <hyperlink ref="D55:E55" location="'Template EU CQ8'!A1" display="Template EU CQ8: Collateral obtained by taking possession and execution processes – vintage breakdown" xr:uid="{7B1EC5FC-DC08-43C8-8978-40B599666921}"/>
    <hyperlink ref="D57:E57" location="'EU CRC'!A1" display="Table EU CRC – Qualitative disclosure requirements related to CRM techniques" xr:uid="{A8C2B90C-390D-4C16-8440-65523487D332}"/>
    <hyperlink ref="D58:E58" location="'EU CR3'!A1" display="Template EU CR3 –  CRM techniques overview:  Disclosure of the use of credit risk mitigation techniques" xr:uid="{8872D12C-9C6D-4E54-85DA-1E50D005B625}"/>
    <hyperlink ref="D60:E60" location="'EU CRD'!A1" display="Table EU CRD – Qualitative disclosure requirements related to standardised model" xr:uid="{1EB24BEF-9E2A-49A1-A00C-0480DB5349BD}"/>
    <hyperlink ref="D61:E61" location="'EU CR4'!A1" display="Template EU CR4 – standardised approach – Credit risk exposure and CRM effects" xr:uid="{8E09DCC3-BBDB-45D5-BD80-088FED742F56}"/>
    <hyperlink ref="D62:E62" location="'EU CR5'!A1" display="Template EU CR5 – standardised approach" xr:uid="{A0B7D58A-CB24-4E4A-BE2F-D9D8F5870CC5}"/>
    <hyperlink ref="D64:E64" location="'EU CRE'!A1" display="Table EU CRE – Qualitative disclosure requirements related to IRB approach" xr:uid="{9DD7A134-D1C5-4F4D-BB79-C349899D2236}"/>
    <hyperlink ref="D66:E66" location="'EU CR6-A'!Print_Area" display="Template EU CR6-A – Scope of the use of IRB and SA approaches" xr:uid="{ACD65817-5B41-4773-BD4C-609F3A78A300}"/>
    <hyperlink ref="D67:E67" location="'EU CR7'!A1" display="Template EU CR7 – IRB approach – Effect on the RWEAs of credit derivatives used as CRM techniques" xr:uid="{7CA51C6A-F0A7-4E77-A821-F1DD2F6D45F4}"/>
    <hyperlink ref="D68:E68" location="'EU CR7-A'!A1" display="Template EU CR7-A – IRB approach – Disclosure of the extent of the use of CRM techniques" xr:uid="{44413C1D-CE90-4452-98DA-422513196D34}"/>
    <hyperlink ref="D69:E69" location="'EU CR8'!A1" display="Template EU CR8 –  RWEA flow statements of credit risk exposures under the IRB approach " xr:uid="{E53D2092-5A51-4E4C-A548-D803437AAA57}"/>
    <hyperlink ref="D70:E70" location="'EU CR9'!A1" display="Template CR9 –IRB approach – Back-testing of PD per exposure class (fixed PD scale)" xr:uid="{8252FAA8-EFED-49A1-A7FC-0DBFB06598E3}"/>
    <hyperlink ref="D71:E71" location="'EU CR9.1'!A1" display="Template CR9.1 –IRB approach – Back-testing of PD per exposure class (only for  PD estimates according to point (f) of Article 180(1) CRR)" xr:uid="{2BE43A26-D3E2-4EF3-AA62-4A1B1A074333}"/>
    <hyperlink ref="D73:E73" location="'EU CR10 '!A1" display="Template EU CR10 –  Specialised lending and equity exposures under the simple riskweighted approach" xr:uid="{5C62D31D-712B-495F-B0F6-CC8BC3F8EFE7}"/>
    <hyperlink ref="D76:E76" location="'Template EU CCR1'!A1" display="Template EU CCR1 – Analysis of CCR exposure by approach" xr:uid="{819AAD58-B5EA-4666-BD1E-903CAE7870D4}"/>
    <hyperlink ref="D77:E77" location="'Template EU CCR3'!A1" display="Template EU CCR3 – Standardised approach – CCR exposures by regulatory exposure class and risk weights" xr:uid="{A27C38A3-2A5C-4CA8-8CD0-5BC00EF13863}"/>
    <hyperlink ref="D78:E78" location="'Template EU CCR4'!A1" display="Template EU CCR4 – IRB approach – CCR exposures by exposure class and PD scale" xr:uid="{BBDEE281-265E-486F-B2D0-E7A194F3B2B8}"/>
    <hyperlink ref="D79:E79" location="'Template EU CCR5'!A1" display="Template EU CCR5 – Composition of collateral for CCR exposures" xr:uid="{152090F0-8805-465F-8B1F-5637850C8306}"/>
    <hyperlink ref="D80:E80" location="'Template EU CCR6'!A1" display="Template EU CCR6 – Credit derivatives exposures" xr:uid="{FE38C7EC-AD08-4505-8FA3-620AB672F924}"/>
    <hyperlink ref="D81:E81" location="'Template EU CCR7'!A1" display="Template EU CCR7 – RWEA flow statements of CCR exposures under the IMM" xr:uid="{EEFA601A-4FCF-4EF8-834C-23465CFED722}"/>
    <hyperlink ref="D82:E82" location="'Template EU CCR8'!A1" display="Template EU CCR8 – Exposures to CCPs" xr:uid="{D3ECD037-2996-4637-9DE1-7D0A7EF666FE}"/>
    <hyperlink ref="D85:E85" location="'Template EU SEC1'!A1" display="Template EU-SEC1 - Securitisation exposures in the non-trading book" xr:uid="{0641E507-875B-44EA-A66C-CF4470EDC412}"/>
    <hyperlink ref="D86:E86" location="'Template EU SEC2'!A1" display="Template EU-SEC2 - Securitisation exposures in the trading book" xr:uid="{205B97D0-B2DC-4692-8572-D8917F049E67}"/>
    <hyperlink ref="D87:E87" location="'Template EU SEC3'!A1" display="Template EU-SEC3 - Securitisation exposures in the non-trading book and associated regulatory capital requirements - institution acting as originator or as sponsor" xr:uid="{5C5AC241-64AC-47EA-90DA-7B381396D6F4}"/>
    <hyperlink ref="D88:E88" location="'Template EU SEC4'!A1" display="Template EU-SEC4 - Securitisation exposures in the non-trading book and associated regulatory capital requirements - institution acting as investor" xr:uid="{745AF765-1D7B-4E6A-A511-4C92FF1DEF4B}"/>
    <hyperlink ref="D89:E89" location="'Template EU SEC5'!A1" display="Template EU-SEC5 - Exposures securitised by the institution - Exposures in default and specific credit risk adjustments" xr:uid="{8C02E129-FFF8-4D4B-BD8E-3E41E1A692BE}"/>
    <hyperlink ref="D91:E91" location="'EU MRA'!A1" display="Table EU MRA: Qualitative disclosure requirements related to market risk" xr:uid="{B23AC70C-14D5-4374-A5F2-69D9C0D54188}"/>
    <hyperlink ref="D92" location="'EU MR1'!A1" display="Template EU MR1 Market risk under the alternative standardised approach (ASA)" xr:uid="{C0E9FE7E-78D4-48AC-9DF2-DFCF50AA4AE9}"/>
    <hyperlink ref="D94" location="'EU MR2'!A1" display="Template EU MR2 Market risk under the alternative internal model approach (AIMA)" xr:uid="{3D632E35-C8CC-4703-9B3E-2011FE991506}"/>
    <hyperlink ref="D95:E95" location="'EU MR 3'!A1" display="Template EU MR 3 - Market risk under the simplified standardised approach (SSA)" xr:uid="{D9845B3B-8F1D-44D8-802F-1EC5852B0EAF}"/>
    <hyperlink ref="D97:E97" location="'Table EU CVAA'!A1" display="Table EU CVAA - Qualitative disclosure requirments to credit valuation adjustment risk" xr:uid="{EC89664F-A14E-4B2D-8712-86CCE44F6A9E}"/>
    <hyperlink ref="D98" location="'Template EU CVA1'!A1" display="Template EU CVA1- Credit valuation adjustment under the Reduced Basic Approach" xr:uid="{6FE4B356-F046-47E5-A3F0-30C65C7DAC99}"/>
    <hyperlink ref="D101:E101" location="'Template EU CVA3'!A1" display="Template EU CVA3 – Credit valuation adjustment risk under the Standardised Approach" xr:uid="{C63B23C4-AA75-4D2F-ABA1-C7F752CD33BD}"/>
    <hyperlink ref="D102:E102" location="'Template EU CVA4'!A1" display="Template EU CVA4 - RWA flow statements of credit valuation adjustment risk under the Standardised Approach " xr:uid="{A4A6E368-9339-4BE6-A2E3-8C5340E125A6}"/>
    <hyperlink ref="D104:E104" location="'Table EU ORA'!A1" display="Table EU ORA - Qualitative information on operational risk" xr:uid="{91F84306-84BC-41D3-BD34-E6EA4F7E54F8}"/>
    <hyperlink ref="D105:E105" location="'Template EU OR1'!A1" display="Template EU OR1 - Operational risk losses" xr:uid="{BE87B365-4165-401E-8D1E-A2D28E80C29F}"/>
    <hyperlink ref="D106:E106" location="'Template EU OR2'!A1" display="Template EU OR2 - Business Indicator, components and subcomponents" xr:uid="{C7E8CDDA-16E6-4681-992A-E3459E80F7DF}"/>
    <hyperlink ref="D107:E107" location="'Template EU OR3'!A1" display="Template EU OR3 - Operational risk own funds requirements and risk exposure amounts" xr:uid="{218BA4DE-20CE-440E-910D-E7C98DA0FD05}"/>
    <hyperlink ref="D109" location="'Table EU IRRBBA'!A1" display="Table EU IRRBBA- Qualitative information on interest rate risks of non-trading book activities" xr:uid="{1ED7EEE2-1B1B-44DE-B3AD-26203718B2B4}"/>
    <hyperlink ref="D110" location="'Template EU IRRBB1'!A1" display="Template EU IRRBB1 -Interest rate risks of non-trading book activities" xr:uid="{E40E15B0-0F92-4069-AC5A-37764ABCED5C}"/>
    <hyperlink ref="D112:E112" location="REMA!A1" display="Table EU  REMA - Remuneration policy" xr:uid="{E77D22C2-82AA-4FA1-A617-90EDD47E828D}"/>
    <hyperlink ref="D113:E113" location="'REM1'!A1" display="Template EU REM1 - Remuneration awarded for the financial year " xr:uid="{575A061B-3390-4A59-AE19-F29069FAAAA8}"/>
    <hyperlink ref="D114:E114" location="'REM2'!A1" display="Template EU REM2 - Special payments  to staff whose professional activities have a material impact on institutions’ risk profile (identified staff)" xr:uid="{A8ADCC12-1D3D-42DB-A2F1-43693D5039E7}"/>
    <hyperlink ref="D115:E115" location="'REM3'!A1" display="Template EU REM3 - Deferred remuneration " xr:uid="{37322F8A-4396-4476-9A7F-121886E60C90}"/>
    <hyperlink ref="D116:E116" location="'REM4'!A1" display="Template EU REM4 - Remuneration of 1 million EUR or more per year" xr:uid="{EBE6BECE-2D43-4592-8E26-901E84CC4D61}"/>
    <hyperlink ref="D117:E117" location="'REM5'!A1" display="Template EU REM5 - Information on remuneration of staff whose professional activities have a material impact on institutions’ risk profile (identified staff)" xr:uid="{CF6EE06E-08B7-47ED-A4BB-A7C69C76497F}"/>
    <hyperlink ref="D119:E119" location="'Template EU AE1'!A1" display="Template EU AE1 - Encumbered and unencumbered assets" xr:uid="{A005DDCA-8BAE-4985-99F3-EB19DDF90417}"/>
    <hyperlink ref="D120:E120" location="'Template EU AE2'!A1" display="Template EU AE2 - Collateral received and own debt securities issued" xr:uid="{0F1FDF96-9A6E-4E5D-B75C-9803716EE227}"/>
    <hyperlink ref="D121:E121" location="'Template EU AE3'!A1" display="Template EU AE3 - Sources of encumbrance" xr:uid="{7913B4DD-BAC6-4A5F-BDD8-4DED79A66589}"/>
    <hyperlink ref="D124" location="'Qualitative-Environmental risk'!A1" display="Table 1 - Qualitative information on Environmental risk" xr:uid="{882A72AC-307D-495C-80B1-EDF401268637}"/>
    <hyperlink ref="D125" location="'Qualitative-Social risk'!A1" display="Table 2 - Qualitative information on Social risk" xr:uid="{5DD73A3E-8762-47D4-8A7F-31BA5FABB9D1}"/>
    <hyperlink ref="D126" location="'Qualitative-Governance risk'!A1" display="Table 3 - Qualitative information on Governance risk" xr:uid="{F3FA99E0-6DA9-4923-8979-AD1D1FA02A42}"/>
    <hyperlink ref="D127" location="'1.CC Transition risk-Banking b.'!A1" display="Template 1: Banking book- Indicators of potential climate Change transition risk: Credit quality of exposures by sector, emissions and residual maturity" xr:uid="{2D444894-EDDC-4B62-AEB3-D5E2089C9672}"/>
    <hyperlink ref="D128" location="'2.CC Trans-BB.RE collateral'!A1" display="Template 2: Banking book - Indicators of potential climate change transition risk: Loans collateralised by immovable property - Energy efficiency of the collateral" xr:uid="{654C151A-E5B8-43DD-9DC3-CAF8A4D0692C}"/>
    <hyperlink ref="D129" location="'3.CC Trans-BB.alignment metrics'!A1" display="Template 3: Banking book - Indicators of potential climate change transition risk: Alignment metrics" xr:uid="{D99C14BD-32FF-43FD-89C7-34DA9805CE02}"/>
    <hyperlink ref="D130" location="'4.CC Transition-toppollutcomp'!A1" display="Template 4: Banking book - Indicators of potential climate change transition risk: Exposures to top 20 carbon-intensive firms" xr:uid="{4ED6AA9F-DAAE-42CF-84A2-873B7953A6FF}"/>
    <hyperlink ref="D131" location="'5.CC Physical risk'!A1" display="Template 5: Banking book - Indicators of potential climate change physical risk: Exposures subject to physical risk" xr:uid="{94A1DAEF-F05D-4E3B-9C46-36B86B14C2EE}"/>
    <hyperlink ref="D132" location="'6. Summary GAR '!A1" display="Template 6. Summary of key performance indicators (KPIs) on the Taxonomy-aligned exposures" xr:uid="{A79A634F-7ADF-425C-A7B9-C2DB3AF9ADBE}"/>
    <hyperlink ref="D133" location="'7.Mitigating actions-GAR assets'!A1" display="Template 7 - Mitigating actions: Assets for the calculation of GAR" xr:uid="{18C7582F-EF3D-4DE5-85AF-7129406B882A}"/>
    <hyperlink ref="D134" location="'8.Mitigating actions - GAR %'!A1" display="Template 8 - GAR (%)" xr:uid="{3FD57031-D666-4AF3-A22C-435C602C3412}"/>
    <hyperlink ref="D135" location="'9.Mitigating actions-BTAR'!A1" display="Template 9 - Mitigating actions: BTAR" xr:uid="{BC30FA2D-802B-40CF-B5FD-EB120533C452}"/>
    <hyperlink ref="D136" location="'10.Other mitigating actions'!A1" display="Template 10 - Other climate change mitigating actions that are not covered in Regulation (EU) 2020/852" xr:uid="{795B6CF1-CB6B-4B42-8159-8ADCA9A411CA}"/>
    <hyperlink ref="D138" location="'EU CAE1'!A1" display="Template EU CAE1 – Exposures to crypto-assets" xr:uid="{0FD234E4-0340-44AE-ABC3-6AB39598689B}"/>
    <hyperlink ref="D65:E65" location="'EU CR6-A'!Print_Area" display="Template EU CR6 – IRB approach – Credit risk exposures by exposure class and PD range" xr:uid="{C9DD214A-2AB0-4B3A-9379-E45A885FE8D8}"/>
    <hyperlink ref="D100:E100" location="'Template EU CVA2'!A1" display="Template EU CVA 2 – Credit valuation adjustment risk under the Full Basic Approach" xr:uid="{CA6999CE-2E1A-43C9-B874-DD3304188EE4}"/>
    <hyperlink ref="D6:E6" location="'EU INS1'!A1" display="Template EU INS1 - Insurance participations" xr:uid="{00000000-0004-0000-0000-000002000000}"/>
    <hyperlink ref="D4" location="'EU OV1'!A1" display="'EU OV1'!A1" xr:uid="{A7964FE5-85D3-4D73-AB87-845D97EC619E}"/>
    <hyperlink ref="D12" location="'Table EU OVA'!A1" display="'Table EU OVA'!A1" xr:uid="{FB2A2A35-2359-44AF-94B1-E030DC640630}"/>
    <hyperlink ref="D13" location="'Table EU OVB'!A1" display="'Table EU OVB'!A1" xr:uid="{05A5E6A9-AD45-45F1-849B-8D91E03A7FDF}"/>
    <hyperlink ref="D19" location="'Table EU LIB'!A1" display="'Table EU LIB'!A1" xr:uid="{1B573F17-436A-4E92-BA4D-506ADD5F243C}"/>
    <hyperlink ref="D32" location="'EU LRA'!A1" display="'EU LRA'!A1" xr:uid="{F563A9B1-014D-455C-A5A1-867921E2CFDC}"/>
    <hyperlink ref="D34" location="'EU LIQA'!A1" display="'EU LIQA'!A1" xr:uid="{60087979-322D-43F2-B01D-BDA82F03C592}"/>
    <hyperlink ref="D36" location="'EU LIQB'!A1" display="'EU LIQB'!A1" xr:uid="{2C191252-947A-412B-97E6-25C6808B69F4}"/>
    <hyperlink ref="D43" location="'Table EU CRB'!A1" display="'Table EU CRB'!A1" xr:uid="{415AADC1-207D-4846-BACA-C995495B4153}"/>
    <hyperlink ref="D75" location="'Table EU CCRA'!A1" display="'Table EU CCRA'!A1" xr:uid="{0E1874BF-FB2D-4798-87A0-684AC3CB3A80}"/>
    <hyperlink ref="D84" location="'Table SECA'!A1" display="'Table SECA'!A1" xr:uid="{DDB9D7C5-21CC-4BE3-9D78-C59C4DF17BDE}"/>
    <hyperlink ref="D93" location="'EU MRB'!A1" display="'EU MRB'!A1" xr:uid="{897C1788-601A-40EA-8B1E-EE301F4598D0}"/>
    <hyperlink ref="D99" location="'Table EU CVAB'!A1" display="'Table EU CVAB'!A1" xr:uid="{84E6C225-ACEB-4FCC-BF59-9B35B1D69D4B}"/>
    <hyperlink ref="D122" location="'Table EU AE4'!A1" display="'Table EU AE4'!A1" xr:uid="{F18490C4-C7A9-47F4-8484-3A639BF33FB6}"/>
    <hyperlink ref="D8" location="'EU OVC'!A1" display="'EU OVC'!A1" xr:uid="{E1DF3EC2-A10F-4C69-B8FA-474402C776C9}"/>
    <hyperlink ref="D40:E40" location="'EU LIQ2'!A1" display="Template EU LIQ2: Net Stable Funding Ratio " xr:uid="{D1A2FC8B-13F4-4D7E-9B1D-0C39A108F220}"/>
    <hyperlink ref="D38" location="'EU LIQ2-Q2'!A1" display="'EU LIQ2-Q2'!A1" xr:uid="{DB01B9A2-8435-416B-B526-EB7786945C8D}"/>
    <hyperlink ref="D39" location="'EU LIQ2-Q3'!A1" display="'EU LIQ2-Q3'!A1" xr:uid="{984269B0-765B-4590-A8C4-A02F81E1592C}"/>
    <hyperlink ref="D40" location="'EU LIQ2-Q4'!A1" display="'EU LIQ2-Q4'!A1" xr:uid="{43A37D5F-77BA-420A-896D-A516CBD92B90}"/>
    <hyperlink ref="D37" location="'EU LIQ2-Q1'!A1" display="'EU LIQ2-Q1'!A1" xr:uid="{A50E39D2-3CBA-4F34-AD1F-64780420D314}"/>
  </hyperlinks>
  <pageMargins left="0.70866141732283472" right="0.70866141732283472" top="0.74803149606299213" bottom="0.74803149606299213" header="0.31496062992125984" footer="0.31496062992125984"/>
  <pageSetup scale="32" orientation="portrait" r:id="rId1"/>
  <rowBreaks count="1" manualBreakCount="1">
    <brk id="7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4" tint="0.59999389629810485"/>
    <pageSetUpPr fitToPage="1"/>
  </sheetPr>
  <dimension ref="A1:G48"/>
  <sheetViews>
    <sheetView showGridLines="0" zoomScaleNormal="100" workbookViewId="0"/>
  </sheetViews>
  <sheetFormatPr defaultColWidth="0" defaultRowHeight="15" zeroHeight="1" x14ac:dyDescent="0.25"/>
  <cols>
    <col min="1" max="1" width="5.7109375" style="13" customWidth="1"/>
    <col min="2" max="2" width="7.7109375" style="13" customWidth="1"/>
    <col min="3" max="3" width="64.42578125" style="13" customWidth="1"/>
    <col min="4" max="4" width="16.85546875" style="13" bestFit="1" customWidth="1"/>
    <col min="5" max="5" width="14.28515625" style="13" customWidth="1"/>
    <col min="6" max="6" width="16.5703125" style="13" customWidth="1"/>
    <col min="7" max="7" width="9.28515625" style="13" customWidth="1"/>
    <col min="8" max="16384" width="9.28515625" style="13" hidden="1"/>
  </cols>
  <sheetData>
    <row r="1" spans="1:6" x14ac:dyDescent="0.25">
      <c r="A1" s="695"/>
      <c r="B1" s="412" t="s">
        <v>309</v>
      </c>
      <c r="C1" s="413"/>
      <c r="D1" s="413"/>
      <c r="E1" s="413"/>
      <c r="F1" s="413"/>
    </row>
    <row r="2" spans="1:6" ht="18.75" x14ac:dyDescent="0.3">
      <c r="A2" s="12"/>
      <c r="B2" s="20" t="s">
        <v>173</v>
      </c>
    </row>
    <row r="3" spans="1:6" x14ac:dyDescent="0.25">
      <c r="A3" s="12"/>
    </row>
    <row r="4" spans="1:6" x14ac:dyDescent="0.25">
      <c r="A4" s="12"/>
    </row>
    <row r="5" spans="1:6" ht="30" x14ac:dyDescent="0.25">
      <c r="A5" s="12"/>
      <c r="B5" s="198"/>
      <c r="C5" s="199"/>
      <c r="D5" s="709" t="s">
        <v>310</v>
      </c>
      <c r="E5" s="709"/>
      <c r="F5" s="414" t="s">
        <v>311</v>
      </c>
    </row>
    <row r="6" spans="1:6" x14ac:dyDescent="0.25">
      <c r="A6" s="12"/>
      <c r="B6" s="198"/>
      <c r="C6" s="199"/>
      <c r="D6" s="414" t="s">
        <v>312</v>
      </c>
      <c r="E6" s="414" t="s">
        <v>313</v>
      </c>
      <c r="F6" s="414" t="s">
        <v>314</v>
      </c>
    </row>
    <row r="7" spans="1:6" x14ac:dyDescent="0.25">
      <c r="A7" s="12"/>
      <c r="B7" s="370"/>
      <c r="C7" s="369"/>
      <c r="D7" s="415">
        <v>46022</v>
      </c>
      <c r="E7" s="415">
        <v>45657</v>
      </c>
      <c r="F7" s="415">
        <v>46022</v>
      </c>
    </row>
    <row r="8" spans="1:6" x14ac:dyDescent="0.25">
      <c r="A8" s="12"/>
      <c r="B8" s="223">
        <v>1</v>
      </c>
      <c r="C8" s="224" t="s">
        <v>315</v>
      </c>
      <c r="D8" s="641">
        <f>'[1]EU OV1'!D8</f>
        <v>3898842630.9200001</v>
      </c>
      <c r="E8" s="641">
        <f>'[1]EU OV1'!E8</f>
        <v>4673769394.0500002</v>
      </c>
      <c r="F8" s="641">
        <f>'[1]EU OV1'!F8</f>
        <v>311907410.47359997</v>
      </c>
    </row>
    <row r="9" spans="1:6" x14ac:dyDescent="0.25">
      <c r="A9" s="12"/>
      <c r="B9" s="223">
        <v>2</v>
      </c>
      <c r="C9" s="225" t="s">
        <v>316</v>
      </c>
      <c r="D9" s="641">
        <f>'[1]EU OV1'!D9</f>
        <v>2028715774.3</v>
      </c>
      <c r="E9" s="641">
        <f>'[1]EU OV1'!E9</f>
        <v>2991202047.1900001</v>
      </c>
      <c r="F9" s="641">
        <f>'[1]EU OV1'!F9</f>
        <v>74871516.432799995</v>
      </c>
    </row>
    <row r="10" spans="1:6" x14ac:dyDescent="0.25">
      <c r="A10" s="12"/>
      <c r="B10" s="223">
        <v>3</v>
      </c>
      <c r="C10" s="225" t="s">
        <v>317</v>
      </c>
      <c r="D10" s="641" t="str">
        <f>'[1]EU OV1'!D10</f>
        <v/>
      </c>
      <c r="E10" s="641" t="str">
        <f>'[1]EU OV1'!E10</f>
        <v/>
      </c>
      <c r="F10" s="641" t="str">
        <f>'[1]EU OV1'!F10</f>
        <v/>
      </c>
    </row>
    <row r="11" spans="1:6" x14ac:dyDescent="0.25">
      <c r="A11" s="12"/>
      <c r="B11" s="223">
        <v>4</v>
      </c>
      <c r="C11" s="225" t="s">
        <v>318</v>
      </c>
      <c r="D11" s="641" t="str">
        <f>'[1]EU OV1'!D11</f>
        <v/>
      </c>
      <c r="E11" s="641" t="str">
        <f>'[1]EU OV1'!E11</f>
        <v/>
      </c>
      <c r="F11" s="641" t="str">
        <f>'[1]EU OV1'!F11</f>
        <v/>
      </c>
    </row>
    <row r="12" spans="1:6" x14ac:dyDescent="0.25">
      <c r="A12" s="12"/>
      <c r="B12" s="223" t="s">
        <v>319</v>
      </c>
      <c r="C12" s="225" t="s">
        <v>320</v>
      </c>
      <c r="D12" s="641" t="str">
        <f>'[1]EU OV1'!D12</f>
        <v/>
      </c>
      <c r="E12" s="641" t="str">
        <f>'[1]EU OV1'!E12</f>
        <v/>
      </c>
      <c r="F12" s="641" t="str">
        <f>'[1]EU OV1'!F12</f>
        <v/>
      </c>
    </row>
    <row r="13" spans="1:6" x14ac:dyDescent="0.25">
      <c r="A13" s="12"/>
      <c r="B13" s="223">
        <v>5</v>
      </c>
      <c r="C13" s="225" t="s">
        <v>321</v>
      </c>
      <c r="D13" s="641">
        <f>'[1]EU OV1'!D13</f>
        <v>1870126856.6199999</v>
      </c>
      <c r="E13" s="641">
        <f>'[1]EU OV1'!E13</f>
        <v>1682567346.8599999</v>
      </c>
      <c r="F13" s="641">
        <f>'[1]EU OV1'!F13</f>
        <v>149610148.52959999</v>
      </c>
    </row>
    <row r="14" spans="1:6" x14ac:dyDescent="0.25">
      <c r="A14" s="12"/>
      <c r="B14" s="223">
        <v>6</v>
      </c>
      <c r="C14" s="224" t="s">
        <v>322</v>
      </c>
      <c r="D14" s="641">
        <f>'[1]EU OV1'!D14</f>
        <v>5734035.4699999997</v>
      </c>
      <c r="E14" s="641">
        <f>'[1]EU OV1'!E14</f>
        <v>11339144.970000001</v>
      </c>
      <c r="F14" s="641">
        <f>'[1]EU OV1'!F14</f>
        <v>458722.83760000003</v>
      </c>
    </row>
    <row r="15" spans="1:6" x14ac:dyDescent="0.25">
      <c r="A15" s="12"/>
      <c r="B15" s="223">
        <v>7</v>
      </c>
      <c r="C15" s="225" t="s">
        <v>316</v>
      </c>
      <c r="D15" s="641">
        <f>'[1]EU OV1'!D15</f>
        <v>1683039.59</v>
      </c>
      <c r="E15" s="641">
        <f>'[1]EU OV1'!E15</f>
        <v>2987810.65</v>
      </c>
      <c r="F15" s="641">
        <f>'[1]EU OV1'!F15</f>
        <v>134643.1672</v>
      </c>
    </row>
    <row r="16" spans="1:6" x14ac:dyDescent="0.25">
      <c r="A16" s="12"/>
      <c r="B16" s="223">
        <v>8</v>
      </c>
      <c r="C16" s="225" t="s">
        <v>323</v>
      </c>
      <c r="D16" s="641" t="str">
        <f>'[1]EU OV1'!D16</f>
        <v/>
      </c>
      <c r="E16" s="641" t="str">
        <f>'[1]EU OV1'!E16</f>
        <v/>
      </c>
      <c r="F16" s="641" t="str">
        <f>'[1]EU OV1'!F16</f>
        <v/>
      </c>
    </row>
    <row r="17" spans="1:7" x14ac:dyDescent="0.25">
      <c r="A17" s="12"/>
      <c r="B17" s="223" t="s">
        <v>324</v>
      </c>
      <c r="C17" s="225" t="s">
        <v>325</v>
      </c>
      <c r="D17" s="641">
        <f>'[1]EU OV1'!D17</f>
        <v>4050995.88</v>
      </c>
      <c r="E17" s="641">
        <f>'[1]EU OV1'!E17</f>
        <v>4381427.76</v>
      </c>
      <c r="F17" s="641">
        <f>'[1]EU OV1'!F17</f>
        <v>324079.6704</v>
      </c>
      <c r="G17" s="12"/>
    </row>
    <row r="18" spans="1:7" x14ac:dyDescent="0.25">
      <c r="A18" s="12"/>
      <c r="B18" s="223">
        <v>9</v>
      </c>
      <c r="C18" s="225" t="s">
        <v>326</v>
      </c>
      <c r="D18" s="641" t="str">
        <f>'[1]EU OV1'!D18</f>
        <v/>
      </c>
      <c r="E18" s="641" t="str">
        <f>'[1]EU OV1'!E18</f>
        <v/>
      </c>
      <c r="F18" s="641" t="str">
        <f>'[1]EU OV1'!F18</f>
        <v/>
      </c>
    </row>
    <row r="19" spans="1:7" x14ac:dyDescent="0.25">
      <c r="A19" s="12"/>
      <c r="B19" s="223">
        <v>10</v>
      </c>
      <c r="C19" s="224" t="s">
        <v>327</v>
      </c>
      <c r="D19" s="641">
        <f>'[1]EU OV1'!D19</f>
        <v>5981893.4699999997</v>
      </c>
      <c r="E19" s="641">
        <f>'[1]EU OV1'!E19</f>
        <v>3973702.19</v>
      </c>
      <c r="F19" s="641">
        <f>'[1]EU OV1'!F19</f>
        <v>478551.47759999998</v>
      </c>
    </row>
    <row r="20" spans="1:7" x14ac:dyDescent="0.25">
      <c r="A20" s="12"/>
      <c r="B20" s="223" t="s">
        <v>328</v>
      </c>
      <c r="C20" s="224" t="s">
        <v>329</v>
      </c>
      <c r="D20" s="641" t="str">
        <f>'[1]EU OV1'!D20</f>
        <v/>
      </c>
      <c r="E20" s="641" t="str">
        <f>'[1]EU OV1'!E20</f>
        <v/>
      </c>
      <c r="F20" s="641" t="str">
        <f>'[1]EU OV1'!F20</f>
        <v/>
      </c>
    </row>
    <row r="21" spans="1:7" x14ac:dyDescent="0.25">
      <c r="A21" s="12"/>
      <c r="B21" s="223" t="s">
        <v>330</v>
      </c>
      <c r="C21" s="224" t="s">
        <v>331</v>
      </c>
      <c r="D21" s="641">
        <f>'[1]EU OV1'!D21</f>
        <v>5981893.4699999997</v>
      </c>
      <c r="E21" s="641">
        <f>'[1]EU OV1'!E21</f>
        <v>3973702.19</v>
      </c>
      <c r="F21" s="641">
        <f>'[1]EU OV1'!F21</f>
        <v>478551.47759999998</v>
      </c>
    </row>
    <row r="22" spans="1:7" x14ac:dyDescent="0.25">
      <c r="A22" s="12"/>
      <c r="B22" s="223" t="s">
        <v>332</v>
      </c>
      <c r="C22" s="224" t="s">
        <v>333</v>
      </c>
      <c r="D22" s="641" t="str">
        <f>'[1]EU OV1'!D22</f>
        <v/>
      </c>
      <c r="E22" s="641" t="str">
        <f>'[1]EU OV1'!E22</f>
        <v/>
      </c>
      <c r="F22" s="641" t="str">
        <f>'[1]EU OV1'!F22</f>
        <v/>
      </c>
    </row>
    <row r="23" spans="1:7" x14ac:dyDescent="0.25">
      <c r="A23" s="12"/>
      <c r="B23" s="241">
        <v>11</v>
      </c>
      <c r="C23" s="261" t="s">
        <v>176</v>
      </c>
      <c r="D23" s="224" t="str">
        <f>'[1]EU OV1'!D23</f>
        <v/>
      </c>
      <c r="E23" s="224" t="str">
        <f>'[1]EU OV1'!E23</f>
        <v/>
      </c>
      <c r="F23" s="224" t="str">
        <f>'[1]EU OV1'!F23</f>
        <v/>
      </c>
    </row>
    <row r="24" spans="1:7" x14ac:dyDescent="0.25">
      <c r="A24" s="12"/>
      <c r="B24" s="241">
        <v>12</v>
      </c>
      <c r="C24" s="261" t="s">
        <v>176</v>
      </c>
      <c r="D24" s="224" t="str">
        <f>'[1]EU OV1'!D24</f>
        <v/>
      </c>
      <c r="E24" s="224" t="str">
        <f>'[1]EU OV1'!E24</f>
        <v/>
      </c>
      <c r="F24" s="224" t="str">
        <f>'[1]EU OV1'!F24</f>
        <v/>
      </c>
    </row>
    <row r="25" spans="1:7" x14ac:dyDescent="0.25">
      <c r="A25" s="12"/>
      <c r="B25" s="241">
        <v>13</v>
      </c>
      <c r="C25" s="261" t="s">
        <v>176</v>
      </c>
      <c r="D25" s="224" t="str">
        <f>'[1]EU OV1'!D25</f>
        <v/>
      </c>
      <c r="E25" s="224" t="str">
        <f>'[1]EU OV1'!E25</f>
        <v/>
      </c>
      <c r="F25" s="224" t="str">
        <f>'[1]EU OV1'!F25</f>
        <v/>
      </c>
    </row>
    <row r="26" spans="1:7" x14ac:dyDescent="0.25">
      <c r="A26" s="12"/>
      <c r="B26" s="241">
        <v>14</v>
      </c>
      <c r="C26" s="261" t="s">
        <v>176</v>
      </c>
      <c r="D26" s="224" t="str">
        <f>'[1]EU OV1'!D26</f>
        <v/>
      </c>
      <c r="E26" s="224" t="str">
        <f>'[1]EU OV1'!E26</f>
        <v/>
      </c>
      <c r="F26" s="224" t="str">
        <f>'[1]EU OV1'!F26</f>
        <v/>
      </c>
    </row>
    <row r="27" spans="1:7" x14ac:dyDescent="0.25">
      <c r="A27" s="12"/>
      <c r="B27" s="223">
        <v>15</v>
      </c>
      <c r="C27" s="224" t="s">
        <v>334</v>
      </c>
      <c r="D27" s="641" t="str">
        <f>'[1]EU OV1'!D27</f>
        <v/>
      </c>
      <c r="E27" s="641" t="str">
        <f>'[1]EU OV1'!E27</f>
        <v/>
      </c>
      <c r="F27" s="641" t="str">
        <f>'[1]EU OV1'!F27</f>
        <v/>
      </c>
    </row>
    <row r="28" spans="1:7" ht="15" customHeight="1" x14ac:dyDescent="0.25">
      <c r="A28" s="12"/>
      <c r="B28" s="223">
        <v>16</v>
      </c>
      <c r="C28" s="224" t="s">
        <v>335</v>
      </c>
      <c r="D28" s="641" t="str">
        <f>'[1]EU OV1'!D28</f>
        <v/>
      </c>
      <c r="E28" s="641" t="str">
        <f>'[1]EU OV1'!E28</f>
        <v/>
      </c>
      <c r="F28" s="641" t="str">
        <f>'[1]EU OV1'!F28</f>
        <v/>
      </c>
    </row>
    <row r="29" spans="1:7" x14ac:dyDescent="0.25">
      <c r="A29" s="12"/>
      <c r="B29" s="223">
        <v>17</v>
      </c>
      <c r="C29" s="225" t="s">
        <v>336</v>
      </c>
      <c r="D29" s="641" t="str">
        <f>'[1]EU OV1'!D29</f>
        <v/>
      </c>
      <c r="E29" s="641" t="str">
        <f>'[1]EU OV1'!E29</f>
        <v/>
      </c>
      <c r="F29" s="641" t="str">
        <f>'[1]EU OV1'!F29</f>
        <v/>
      </c>
    </row>
    <row r="30" spans="1:7" x14ac:dyDescent="0.25">
      <c r="A30" s="12"/>
      <c r="B30" s="223">
        <v>18</v>
      </c>
      <c r="C30" s="225" t="s">
        <v>337</v>
      </c>
      <c r="D30" s="641" t="str">
        <f>'[1]EU OV1'!D30</f>
        <v/>
      </c>
      <c r="E30" s="641" t="str">
        <f>'[1]EU OV1'!E30</f>
        <v/>
      </c>
      <c r="F30" s="641" t="str">
        <f>'[1]EU OV1'!F30</f>
        <v/>
      </c>
    </row>
    <row r="31" spans="1:7" x14ac:dyDescent="0.25">
      <c r="A31" s="12"/>
      <c r="B31" s="223">
        <v>19</v>
      </c>
      <c r="C31" s="225" t="s">
        <v>338</v>
      </c>
      <c r="D31" s="641" t="str">
        <f>'[1]EU OV1'!D31</f>
        <v/>
      </c>
      <c r="E31" s="641" t="str">
        <f>'[1]EU OV1'!E31</f>
        <v/>
      </c>
      <c r="F31" s="641" t="str">
        <f>'[1]EU OV1'!F31</f>
        <v/>
      </c>
    </row>
    <row r="32" spans="1:7" x14ac:dyDescent="0.25">
      <c r="A32" s="12"/>
      <c r="B32" s="223" t="s">
        <v>339</v>
      </c>
      <c r="C32" s="225" t="s">
        <v>340</v>
      </c>
      <c r="D32" s="641" t="str">
        <f>'[1]EU OV1'!D32</f>
        <v/>
      </c>
      <c r="E32" s="641" t="str">
        <f>'[1]EU OV1'!E32</f>
        <v/>
      </c>
      <c r="F32" s="641" t="str">
        <f>'[1]EU OV1'!F32</f>
        <v/>
      </c>
    </row>
    <row r="33" spans="1:6" x14ac:dyDescent="0.25">
      <c r="A33" s="12"/>
      <c r="B33" s="223">
        <v>20</v>
      </c>
      <c r="C33" s="224" t="s">
        <v>341</v>
      </c>
      <c r="D33" s="641" t="str">
        <f>'[1]EU OV1'!D33</f>
        <v/>
      </c>
      <c r="E33" s="641" t="str">
        <f>'[1]EU OV1'!E33</f>
        <v/>
      </c>
      <c r="F33" s="641" t="str">
        <f>'[1]EU OV1'!F33</f>
        <v/>
      </c>
    </row>
    <row r="34" spans="1:6" x14ac:dyDescent="0.25">
      <c r="A34" s="12"/>
      <c r="B34" s="226">
        <v>21</v>
      </c>
      <c r="C34" s="227" t="s">
        <v>342</v>
      </c>
      <c r="D34" s="641" t="str">
        <f>'[1]EU OV1'!D34</f>
        <v/>
      </c>
      <c r="E34" s="641" t="str">
        <f>'[1]EU OV1'!E34</f>
        <v/>
      </c>
      <c r="F34" s="641" t="str">
        <f>'[1]EU OV1'!F34</f>
        <v/>
      </c>
    </row>
    <row r="35" spans="1:6" s="18" customFormat="1" x14ac:dyDescent="0.25">
      <c r="A35" s="17"/>
      <c r="B35" s="228" t="s">
        <v>343</v>
      </c>
      <c r="C35" s="229" t="s">
        <v>344</v>
      </c>
      <c r="D35" s="641" t="str">
        <f>'[1]EU OV1'!D35</f>
        <v/>
      </c>
      <c r="E35" s="641" t="str">
        <f>'[1]EU OV1'!E35</f>
        <v/>
      </c>
      <c r="F35" s="641" t="str">
        <f>'[1]EU OV1'!F35</f>
        <v/>
      </c>
    </row>
    <row r="36" spans="1:6" x14ac:dyDescent="0.25">
      <c r="A36" s="12"/>
      <c r="B36" s="228">
        <v>22</v>
      </c>
      <c r="C36" s="229" t="s">
        <v>345</v>
      </c>
      <c r="D36" s="641" t="str">
        <f>'[1]EU OV1'!D36</f>
        <v/>
      </c>
      <c r="E36" s="641" t="str">
        <f>'[1]EU OV1'!E36</f>
        <v/>
      </c>
      <c r="F36" s="641" t="str">
        <f>'[1]EU OV1'!F36</f>
        <v/>
      </c>
    </row>
    <row r="37" spans="1:6" x14ac:dyDescent="0.25">
      <c r="A37" s="12"/>
      <c r="B37" s="223" t="s">
        <v>346</v>
      </c>
      <c r="C37" s="224" t="s">
        <v>347</v>
      </c>
      <c r="D37" s="641" t="str">
        <f>'[1]EU OV1'!D37</f>
        <v/>
      </c>
      <c r="E37" s="641" t="str">
        <f>'[1]EU OV1'!E37</f>
        <v/>
      </c>
      <c r="F37" s="641" t="str">
        <f>'[1]EU OV1'!F37</f>
        <v/>
      </c>
    </row>
    <row r="38" spans="1:6" x14ac:dyDescent="0.25">
      <c r="A38" s="12"/>
      <c r="B38" s="223">
        <v>23</v>
      </c>
      <c r="C38" s="224" t="s">
        <v>348</v>
      </c>
      <c r="D38" s="641" t="str">
        <f>'[1]EU OV1'!D38</f>
        <v/>
      </c>
      <c r="E38" s="641" t="str">
        <f>'[1]EU OV1'!E38</f>
        <v/>
      </c>
      <c r="F38" s="641" t="str">
        <f>'[1]EU OV1'!F38</f>
        <v/>
      </c>
    </row>
    <row r="39" spans="1:6" x14ac:dyDescent="0.25">
      <c r="A39" s="12"/>
      <c r="B39" s="223">
        <v>24</v>
      </c>
      <c r="C39" s="224" t="s">
        <v>349</v>
      </c>
      <c r="D39" s="641">
        <f>'[1]EU OV1'!D39</f>
        <v>374572996.69999999</v>
      </c>
      <c r="E39" s="641">
        <f>'[1]EU OV1'!E39</f>
        <v>357971470</v>
      </c>
      <c r="F39" s="641">
        <f>'[1]EU OV1'!F39</f>
        <v>29965839.736000001</v>
      </c>
    </row>
    <row r="40" spans="1:6" x14ac:dyDescent="0.25">
      <c r="A40" s="12"/>
      <c r="B40" s="223" t="s">
        <v>350</v>
      </c>
      <c r="C40" s="224" t="s">
        <v>351</v>
      </c>
      <c r="D40" s="641" t="str">
        <f>'[1]EU OV1'!D40</f>
        <v/>
      </c>
      <c r="E40" s="641" t="str">
        <f>'[1]EU OV1'!E40</f>
        <v/>
      </c>
      <c r="F40" s="641" t="str">
        <f>'[1]EU OV1'!F40</f>
        <v/>
      </c>
    </row>
    <row r="41" spans="1:6" ht="30" x14ac:dyDescent="0.25">
      <c r="A41" s="12"/>
      <c r="B41" s="223">
        <v>25</v>
      </c>
      <c r="C41" s="230" t="s">
        <v>352</v>
      </c>
      <c r="D41" s="641">
        <f>'[1]EU OV1'!D41</f>
        <v>1574665.85</v>
      </c>
      <c r="E41" s="641">
        <f>'[1]EU OV1'!E41</f>
        <v>1268885.8899999999</v>
      </c>
      <c r="F41" s="641">
        <f>'[1]EU OV1'!F41</f>
        <v>125973.268</v>
      </c>
    </row>
    <row r="42" spans="1:6" x14ac:dyDescent="0.25">
      <c r="A42" s="12"/>
      <c r="B42" s="223">
        <v>26</v>
      </c>
      <c r="C42" s="231" t="s">
        <v>353</v>
      </c>
      <c r="D42" s="641">
        <f>'[1]EU OV1'!D42</f>
        <v>0.5</v>
      </c>
      <c r="E42" s="641" t="str">
        <f>'[1]EU OV1'!E42</f>
        <v/>
      </c>
      <c r="F42" s="224" t="str">
        <f>'[1]EU OV1'!F42</f>
        <v/>
      </c>
    </row>
    <row r="43" spans="1:6" x14ac:dyDescent="0.25">
      <c r="A43" s="12"/>
      <c r="B43" s="223">
        <v>27</v>
      </c>
      <c r="C43" s="232" t="s">
        <v>354</v>
      </c>
      <c r="D43" s="641" t="str">
        <f>'[1]EU OV1'!D43</f>
        <v/>
      </c>
      <c r="E43" s="641" t="str">
        <f>'[1]EU OV1'!E43</f>
        <v/>
      </c>
      <c r="F43" s="224" t="str">
        <f>'[1]EU OV1'!F43</f>
        <v/>
      </c>
    </row>
    <row r="44" spans="1:6" x14ac:dyDescent="0.25">
      <c r="A44" s="12"/>
      <c r="B44" s="223">
        <v>28</v>
      </c>
      <c r="C44" s="232" t="s">
        <v>355</v>
      </c>
      <c r="D44" s="641" t="str">
        <f>'[1]EU OV1'!D44</f>
        <v/>
      </c>
      <c r="E44" s="641" t="str">
        <f>'[1]EU OV1'!E44</f>
        <v/>
      </c>
      <c r="F44" s="224" t="str">
        <f>'[1]EU OV1'!F44</f>
        <v/>
      </c>
    </row>
    <row r="45" spans="1:6" x14ac:dyDescent="0.25">
      <c r="A45" s="12"/>
      <c r="B45" s="233">
        <v>29</v>
      </c>
      <c r="C45" s="234" t="s">
        <v>356</v>
      </c>
      <c r="D45" s="642">
        <f>'[1]EU OV1'!D45</f>
        <v>4285131556.5599999</v>
      </c>
      <c r="E45" s="642">
        <f>'[1]EU OV1'!E45</f>
        <v>5043080009.0200005</v>
      </c>
      <c r="F45" s="642">
        <f>'[1]EU OV1'!F45</f>
        <v>342810524.5248</v>
      </c>
    </row>
    <row r="46" spans="1:6" x14ac:dyDescent="0.25"/>
    <row r="47" spans="1:6" ht="29.25" customHeight="1" x14ac:dyDescent="0.25">
      <c r="B47" s="509" t="s">
        <v>357</v>
      </c>
      <c r="C47" s="710" t="str">
        <f>'[1]EU OV1'!$C$47</f>
        <v xml:space="preserve"> Achmea Bank is required to apply a 100% SA-output floor to the AIRB portfolio due to limitations. This floor is reported in line 1 Credit risk (excluding CCR) as Other risk exposure amount, but is included in this tabel as credit risk exposure.</v>
      </c>
      <c r="D47" s="710"/>
      <c r="E47" s="710"/>
      <c r="F47" s="710"/>
    </row>
    <row r="48" spans="1:6" x14ac:dyDescent="0.25"/>
  </sheetData>
  <sheetProtection algorithmName="SHA-512" hashValue="k/6Iq0wqnpx/z1aRm5BNyITMPe0suN6426AdVTX5SN5D0Ut4NBbsvJpdQd1ue3pMKcHJobuUWN1tXUPtNdzEeQ==" saltValue="Fflrr9WN8UWoJ4S7dJlM5g==" spinCount="100000" sheet="1" objects="1" scenarios="1" selectLockedCells="1" selectUnlockedCells="1"/>
  <mergeCells count="2">
    <mergeCell ref="D5:E5"/>
    <mergeCell ref="C47:F47"/>
  </mergeCells>
  <conditionalFormatting sqref="A1">
    <cfRule type="cellIs" dxfId="124" priority="1" stopIfTrue="1" operator="lessThan">
      <formula>0</formula>
    </cfRule>
  </conditionalFormatting>
  <hyperlinks>
    <hyperlink ref="B1" location="'Table of contents'!A1" display="Go back to Table of contents" xr:uid="{EBBAE6ED-94CA-479C-AEB5-358D2B03CAB1}"/>
  </hyperlinks>
  <pageMargins left="0.70866141732283472" right="0.70866141732283472" top="0.74803149606299213" bottom="0.74803149606299213" header="0.31496062992125984" footer="0.31496062992125984"/>
  <pageSetup scale="67" orientation="portrait"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tint="0.59999389629810485"/>
    <pageSetUpPr fitToPage="1"/>
  </sheetPr>
  <dimension ref="A1:J141"/>
  <sheetViews>
    <sheetView showGridLines="0" zoomScaleNormal="100" workbookViewId="0">
      <selection activeCell="D8" sqref="D8"/>
    </sheetView>
  </sheetViews>
  <sheetFormatPr defaultColWidth="0" defaultRowHeight="15" zeroHeight="1" x14ac:dyDescent="0.25"/>
  <cols>
    <col min="1" max="1" width="5.7109375" customWidth="1"/>
    <col min="2" max="2" width="8.42578125" customWidth="1"/>
    <col min="3" max="3" width="66.28515625" customWidth="1"/>
    <col min="4" max="6" width="15.140625" customWidth="1"/>
    <col min="7" max="7" width="11.5703125" hidden="1" customWidth="1"/>
    <col min="8" max="8" width="10.5703125" hidden="1" customWidth="1"/>
    <col min="9" max="9" width="9.28515625" customWidth="1"/>
    <col min="10" max="10" width="0" hidden="1" customWidth="1"/>
    <col min="11" max="16384" width="9.28515625" hidden="1"/>
  </cols>
  <sheetData>
    <row r="1" spans="1:8" x14ac:dyDescent="0.25">
      <c r="A1" s="695"/>
      <c r="B1" s="412" t="s">
        <v>309</v>
      </c>
      <c r="C1" s="407"/>
      <c r="D1" s="407"/>
      <c r="E1" s="407"/>
      <c r="F1" s="407"/>
      <c r="G1" s="407"/>
      <c r="H1" s="407"/>
    </row>
    <row r="2" spans="1:8" ht="18.75" x14ac:dyDescent="0.3">
      <c r="A2" s="2"/>
      <c r="B2" s="20" t="s">
        <v>358</v>
      </c>
    </row>
    <row r="3" spans="1:8" x14ac:dyDescent="0.25">
      <c r="A3" s="2"/>
      <c r="B3" s="3"/>
    </row>
    <row r="4" spans="1:8" x14ac:dyDescent="0.25">
      <c r="A4" s="2"/>
    </row>
    <row r="5" spans="1:8" x14ac:dyDescent="0.25">
      <c r="A5" s="2"/>
      <c r="B5" s="6"/>
      <c r="C5" s="7"/>
      <c r="D5" s="414" t="s">
        <v>312</v>
      </c>
      <c r="E5" s="414" t="s">
        <v>313</v>
      </c>
      <c r="F5" s="414" t="s">
        <v>314</v>
      </c>
      <c r="G5" s="414" t="s">
        <v>359</v>
      </c>
      <c r="H5" s="414" t="s">
        <v>360</v>
      </c>
    </row>
    <row r="6" spans="1:8" x14ac:dyDescent="0.25">
      <c r="A6" s="2"/>
      <c r="B6" s="8"/>
      <c r="C6" s="9"/>
      <c r="D6" s="415">
        <f>'[1]EU KM1'!D6</f>
        <v>46022</v>
      </c>
      <c r="E6" s="415">
        <f>'[1]EU KM1'!E6</f>
        <v>45838</v>
      </c>
      <c r="F6" s="415">
        <f>'[1]EU KM1'!F6</f>
        <v>45657</v>
      </c>
      <c r="G6" s="415">
        <v>44926</v>
      </c>
      <c r="H6" s="415">
        <v>44561</v>
      </c>
    </row>
    <row r="7" spans="1:8" x14ac:dyDescent="0.25">
      <c r="A7" s="2"/>
      <c r="B7" s="417"/>
      <c r="C7" s="711" t="s">
        <v>361</v>
      </c>
      <c r="D7" s="712"/>
      <c r="E7" s="712"/>
      <c r="F7" s="712"/>
      <c r="G7" s="712"/>
      <c r="H7" s="713"/>
    </row>
    <row r="8" spans="1:8" x14ac:dyDescent="0.25">
      <c r="A8" s="2"/>
      <c r="B8" s="235">
        <v>1</v>
      </c>
      <c r="C8" s="242" t="s">
        <v>362</v>
      </c>
      <c r="D8" s="641">
        <f>'[1]EU KM1'!D8</f>
        <v>760936649.70000005</v>
      </c>
      <c r="E8" s="641">
        <f>'[1]EU KM1'!E8</f>
        <v>835830028.79999995</v>
      </c>
      <c r="F8" s="641">
        <f>'[1]EU KM1'!F8</f>
        <v>836069980.05999994</v>
      </c>
      <c r="G8" s="4"/>
      <c r="H8" s="4"/>
    </row>
    <row r="9" spans="1:8" x14ac:dyDescent="0.25">
      <c r="A9" s="2"/>
      <c r="B9" s="235">
        <v>2</v>
      </c>
      <c r="C9" s="242" t="s">
        <v>363</v>
      </c>
      <c r="D9" s="641">
        <f>'[1]EU KM1'!D9</f>
        <v>760936649.70000005</v>
      </c>
      <c r="E9" s="641">
        <f>'[1]EU KM1'!E9</f>
        <v>835830028.79999995</v>
      </c>
      <c r="F9" s="641">
        <f>'[1]EU KM1'!F9</f>
        <v>836069980.05999994</v>
      </c>
      <c r="G9" s="4"/>
      <c r="H9" s="4"/>
    </row>
    <row r="10" spans="1:8" x14ac:dyDescent="0.25">
      <c r="A10" s="2"/>
      <c r="B10" s="235">
        <v>3</v>
      </c>
      <c r="C10" s="242" t="s">
        <v>364</v>
      </c>
      <c r="D10" s="641">
        <f>'[1]EU KM1'!D10</f>
        <v>886821013.14999998</v>
      </c>
      <c r="E10" s="641">
        <f>'[1]EU KM1'!E10</f>
        <v>961734878.42999995</v>
      </c>
      <c r="F10" s="641">
        <f>'[1]EU KM1'!F10</f>
        <v>962356278.57000005</v>
      </c>
      <c r="G10" s="4"/>
      <c r="H10" s="4"/>
    </row>
    <row r="11" spans="1:8" x14ac:dyDescent="0.25">
      <c r="A11" s="2"/>
      <c r="B11" s="416"/>
      <c r="C11" s="711" t="s">
        <v>365</v>
      </c>
      <c r="D11" s="712"/>
      <c r="E11" s="712"/>
      <c r="F11" s="712"/>
      <c r="G11" s="712"/>
      <c r="H11" s="713"/>
    </row>
    <row r="12" spans="1:8" x14ac:dyDescent="0.25">
      <c r="A12" s="2"/>
      <c r="B12" s="235">
        <v>4</v>
      </c>
      <c r="C12" s="242" t="s">
        <v>366</v>
      </c>
      <c r="D12" s="641">
        <f>'[1]EU KM1'!D12</f>
        <v>4285131556.5500002</v>
      </c>
      <c r="E12" s="641">
        <f>'[1]EU KM1'!E12</f>
        <v>4361224582.0299997</v>
      </c>
      <c r="F12" s="641">
        <f>'[1]EU KM1'!F12</f>
        <v>5043080009.0200005</v>
      </c>
      <c r="G12" s="4"/>
      <c r="H12" s="4"/>
    </row>
    <row r="13" spans="1:8" ht="15" customHeight="1" x14ac:dyDescent="0.25">
      <c r="A13" s="2"/>
      <c r="B13" s="235" t="s">
        <v>367</v>
      </c>
      <c r="C13" s="231" t="s">
        <v>368</v>
      </c>
      <c r="D13" s="641">
        <f>'[1]EU KM1'!D13</f>
        <v>4285131556.5500002</v>
      </c>
      <c r="E13" s="641">
        <f>'[1]EU KM1'!E13</f>
        <v>4361224582.0299997</v>
      </c>
      <c r="F13" s="641" t="str">
        <f>'[1]EU KM1'!F13</f>
        <v/>
      </c>
      <c r="G13" s="4" t="s">
        <v>369</v>
      </c>
      <c r="H13" s="4" t="s">
        <v>369</v>
      </c>
    </row>
    <row r="14" spans="1:8" x14ac:dyDescent="0.25">
      <c r="A14" s="2"/>
      <c r="B14" s="414"/>
      <c r="C14" s="711" t="s">
        <v>370</v>
      </c>
      <c r="D14" s="712"/>
      <c r="E14" s="712"/>
      <c r="F14" s="712"/>
      <c r="G14" s="712"/>
      <c r="H14" s="713"/>
    </row>
    <row r="15" spans="1:8" x14ac:dyDescent="0.25">
      <c r="A15" s="2"/>
      <c r="B15" s="235">
        <v>5</v>
      </c>
      <c r="C15" s="236" t="s">
        <v>371</v>
      </c>
      <c r="D15" s="510">
        <f>'[1]EU KM1'!D15</f>
        <v>0.17760000000000001</v>
      </c>
      <c r="E15" s="510">
        <f>'[1]EU KM1'!E15</f>
        <v>0.19170000000000001</v>
      </c>
      <c r="F15" s="510">
        <f>'[1]EU KM1'!F15</f>
        <v>0.1658</v>
      </c>
      <c r="G15" s="4"/>
      <c r="H15" s="4"/>
    </row>
    <row r="16" spans="1:8" s="22" customFormat="1" x14ac:dyDescent="0.25">
      <c r="A16" s="14"/>
      <c r="B16" s="241" t="s">
        <v>372</v>
      </c>
      <c r="C16" s="240" t="s">
        <v>176</v>
      </c>
      <c r="D16" s="235"/>
      <c r="E16" s="235"/>
      <c r="F16" s="235"/>
      <c r="G16" s="235"/>
      <c r="H16" s="235"/>
    </row>
    <row r="17" spans="1:8" s="22" customFormat="1" x14ac:dyDescent="0.25">
      <c r="A17" s="14"/>
      <c r="B17" s="237" t="s">
        <v>373</v>
      </c>
      <c r="C17" s="238" t="s">
        <v>374</v>
      </c>
      <c r="D17" s="510">
        <f>'[1]EU KM1'!D17</f>
        <v>0.17760000000000001</v>
      </c>
      <c r="E17" s="510">
        <f>'[1]EU KM1'!E17</f>
        <v>0.19170000000000001</v>
      </c>
      <c r="F17" s="510" t="str">
        <f>'[1]EU KM1'!F17</f>
        <v/>
      </c>
      <c r="G17" s="37"/>
      <c r="H17" s="37"/>
    </row>
    <row r="18" spans="1:8" s="22" customFormat="1" x14ac:dyDescent="0.25">
      <c r="A18" s="14"/>
      <c r="B18" s="235">
        <v>6</v>
      </c>
      <c r="C18" s="236" t="s">
        <v>375</v>
      </c>
      <c r="D18" s="510">
        <f>'[1]EU KM1'!D18</f>
        <v>0.17760000000000001</v>
      </c>
      <c r="E18" s="510">
        <f>'[1]EU KM1'!E18</f>
        <v>0.19170000000000001</v>
      </c>
      <c r="F18" s="510">
        <f>'[1]EU KM1'!F18</f>
        <v>0.1658</v>
      </c>
      <c r="G18" s="4"/>
      <c r="H18" s="4"/>
    </row>
    <row r="19" spans="1:8" s="22" customFormat="1" x14ac:dyDescent="0.25">
      <c r="A19" s="14"/>
      <c r="B19" s="241" t="s">
        <v>376</v>
      </c>
      <c r="C19" s="240" t="s">
        <v>176</v>
      </c>
      <c r="D19" s="235"/>
      <c r="E19" s="235"/>
      <c r="F19" s="235"/>
      <c r="G19" s="235"/>
      <c r="H19" s="235"/>
    </row>
    <row r="20" spans="1:8" s="22" customFormat="1" x14ac:dyDescent="0.25">
      <c r="A20" s="14"/>
      <c r="B20" s="235" t="s">
        <v>377</v>
      </c>
      <c r="C20" s="243" t="s">
        <v>378</v>
      </c>
      <c r="D20" s="510">
        <f>'[1]EU KM1'!D20</f>
        <v>0.17760000000000001</v>
      </c>
      <c r="E20" s="510">
        <f>'[1]EU KM1'!E20</f>
        <v>0.19170000000000001</v>
      </c>
      <c r="F20" s="510" t="str">
        <f>'[1]EU KM1'!F20</f>
        <v/>
      </c>
      <c r="G20" s="37"/>
      <c r="H20" s="37"/>
    </row>
    <row r="21" spans="1:8" s="22" customFormat="1" x14ac:dyDescent="0.25">
      <c r="A21" s="14"/>
      <c r="B21" s="244">
        <v>7</v>
      </c>
      <c r="C21" s="245" t="s">
        <v>379</v>
      </c>
      <c r="D21" s="510">
        <f>'[1]EU KM1'!D21</f>
        <v>0.20699999999999999</v>
      </c>
      <c r="E21" s="510">
        <f>'[1]EU KM1'!E21</f>
        <v>0.2205</v>
      </c>
      <c r="F21" s="510">
        <f>'[1]EU KM1'!F21</f>
        <v>0.1908</v>
      </c>
      <c r="G21" s="19"/>
      <c r="H21" s="19"/>
    </row>
    <row r="22" spans="1:8" s="22" customFormat="1" x14ac:dyDescent="0.25">
      <c r="A22" s="14"/>
      <c r="B22" s="241" t="s">
        <v>380</v>
      </c>
      <c r="C22" s="240" t="s">
        <v>176</v>
      </c>
      <c r="D22" s="235"/>
      <c r="E22" s="235"/>
      <c r="F22" s="235"/>
      <c r="G22" s="235"/>
      <c r="H22" s="235"/>
    </row>
    <row r="23" spans="1:8" s="22" customFormat="1" x14ac:dyDescent="0.25">
      <c r="A23" s="14"/>
      <c r="B23" s="235" t="s">
        <v>381</v>
      </c>
      <c r="C23" s="238" t="s">
        <v>382</v>
      </c>
      <c r="D23" s="510">
        <f>'[1]EU KM1'!D23</f>
        <v>0.20699999999999999</v>
      </c>
      <c r="E23" s="510">
        <f>'[1]EU KM1'!E23</f>
        <v>0.2205</v>
      </c>
      <c r="F23" s="510" t="str">
        <f>'[1]EU KM1'!F23</f>
        <v/>
      </c>
      <c r="G23" s="37"/>
      <c r="H23" s="37"/>
    </row>
    <row r="24" spans="1:8" s="22" customFormat="1" ht="17.25" customHeight="1" x14ac:dyDescent="0.25">
      <c r="A24" s="14"/>
      <c r="B24" s="418"/>
      <c r="C24" s="714" t="s">
        <v>383</v>
      </c>
      <c r="D24" s="715"/>
      <c r="E24" s="715"/>
      <c r="F24" s="715"/>
      <c r="G24" s="715"/>
      <c r="H24" s="716"/>
    </row>
    <row r="25" spans="1:8" ht="30" x14ac:dyDescent="0.25">
      <c r="A25" s="2"/>
      <c r="B25" s="235" t="s">
        <v>384</v>
      </c>
      <c r="C25" s="224" t="s">
        <v>385</v>
      </c>
      <c r="D25" s="510">
        <f>'[1]EU KM1'!D25</f>
        <v>4.4400000000000002E-2</v>
      </c>
      <c r="E25" s="510">
        <f>'[1]EU KM1'!E25</f>
        <v>4.1000000000000002E-2</v>
      </c>
      <c r="F25" s="510">
        <f>'[1]EU KM1'!F25</f>
        <v>4.1000000000000002E-2</v>
      </c>
      <c r="G25" s="4"/>
      <c r="H25" s="4"/>
    </row>
    <row r="26" spans="1:8" x14ac:dyDescent="0.25">
      <c r="A26" s="2"/>
      <c r="B26" s="235" t="s">
        <v>386</v>
      </c>
      <c r="C26" s="224" t="s">
        <v>387</v>
      </c>
      <c r="D26" s="510">
        <f>'[1]EU KM1'!D26</f>
        <v>2.5000000000000001E-2</v>
      </c>
      <c r="E26" s="510">
        <f>'[1]EU KM1'!E26</f>
        <v>2.3099999999999999E-2</v>
      </c>
      <c r="F26" s="510">
        <f>'[1]EU KM1'!F26</f>
        <v>2.3099999999999999E-2</v>
      </c>
      <c r="G26" s="4"/>
      <c r="H26" s="4"/>
    </row>
    <row r="27" spans="1:8" x14ac:dyDescent="0.25">
      <c r="A27" s="2"/>
      <c r="B27" s="235" t="s">
        <v>388</v>
      </c>
      <c r="C27" s="224" t="s">
        <v>389</v>
      </c>
      <c r="D27" s="510">
        <f>'[1]EU KM1'!D27</f>
        <v>3.3300000000000003E-2</v>
      </c>
      <c r="E27" s="510">
        <f>'[1]EU KM1'!E27</f>
        <v>3.0800000000000001E-2</v>
      </c>
      <c r="F27" s="510">
        <f>'[1]EU KM1'!F27</f>
        <v>3.0800000000000001E-2</v>
      </c>
      <c r="G27" s="4"/>
      <c r="H27" s="4"/>
    </row>
    <row r="28" spans="1:8" ht="14.65" customHeight="1" x14ac:dyDescent="0.25">
      <c r="A28" s="2"/>
      <c r="B28" s="235" t="s">
        <v>390</v>
      </c>
      <c r="C28" s="224" t="s">
        <v>391</v>
      </c>
      <c r="D28" s="510">
        <f>'[1]EU KM1'!D28</f>
        <v>0.1244</v>
      </c>
      <c r="E28" s="510">
        <f>'[1]EU KM1'!E28</f>
        <v>0.121</v>
      </c>
      <c r="F28" s="510">
        <f>'[1]EU KM1'!F28</f>
        <v>0.121</v>
      </c>
      <c r="G28" s="4"/>
      <c r="H28" s="4"/>
    </row>
    <row r="29" spans="1:8" x14ac:dyDescent="0.25">
      <c r="A29" s="2"/>
      <c r="B29" s="414"/>
      <c r="C29" s="711" t="s">
        <v>392</v>
      </c>
      <c r="D29" s="712"/>
      <c r="E29" s="712"/>
      <c r="F29" s="712"/>
      <c r="G29" s="712"/>
      <c r="H29" s="713"/>
    </row>
    <row r="30" spans="1:8" x14ac:dyDescent="0.25">
      <c r="A30" s="2"/>
      <c r="B30" s="235">
        <v>8</v>
      </c>
      <c r="C30" s="242" t="s">
        <v>393</v>
      </c>
      <c r="D30" s="510">
        <f>'[1]EU KM1'!D30</f>
        <v>2.5000000000000001E-2</v>
      </c>
      <c r="E30" s="510">
        <f>'[1]EU KM1'!E30</f>
        <v>2.5000000000000001E-2</v>
      </c>
      <c r="F30" s="510">
        <f>'[1]EU KM1'!F30</f>
        <v>2.5000000000000001E-2</v>
      </c>
      <c r="G30" s="4"/>
      <c r="H30" s="4"/>
    </row>
    <row r="31" spans="1:8" ht="30" x14ac:dyDescent="0.25">
      <c r="A31" s="2"/>
      <c r="B31" s="235" t="s">
        <v>324</v>
      </c>
      <c r="C31" s="242" t="s">
        <v>394</v>
      </c>
      <c r="D31" s="510" t="str">
        <f>'[1]EU KM1'!D31</f>
        <v/>
      </c>
      <c r="E31" s="510" t="str">
        <f>'[1]EU KM1'!E31</f>
        <v/>
      </c>
      <c r="F31" s="510" t="str">
        <f>'[1]EU KM1'!F31</f>
        <v/>
      </c>
      <c r="G31" s="4"/>
      <c r="H31" s="4"/>
    </row>
    <row r="32" spans="1:8" x14ac:dyDescent="0.25">
      <c r="B32" s="235">
        <v>9</v>
      </c>
      <c r="C32" s="242" t="s">
        <v>395</v>
      </c>
      <c r="D32" s="510">
        <f>'[1]EU KM1'!D32</f>
        <v>0.02</v>
      </c>
      <c r="E32" s="510">
        <f>'[1]EU KM1'!E32</f>
        <v>0.02</v>
      </c>
      <c r="F32" s="510">
        <f>'[1]EU KM1'!F32</f>
        <v>0.02</v>
      </c>
      <c r="G32" s="4"/>
      <c r="H32" s="4"/>
    </row>
    <row r="33" spans="1:8" s="10" customFormat="1" x14ac:dyDescent="0.25">
      <c r="B33" s="235" t="s">
        <v>396</v>
      </c>
      <c r="C33" s="242" t="s">
        <v>397</v>
      </c>
      <c r="D33" s="510" t="str">
        <f>'[1]EU KM1'!D33</f>
        <v/>
      </c>
      <c r="E33" s="510" t="str">
        <f>'[1]EU KM1'!E33</f>
        <v/>
      </c>
      <c r="F33" s="510" t="str">
        <f>'[1]EU KM1'!F33</f>
        <v/>
      </c>
      <c r="G33" s="4"/>
      <c r="H33" s="4"/>
    </row>
    <row r="34" spans="1:8" s="10" customFormat="1" x14ac:dyDescent="0.25">
      <c r="B34" s="235">
        <v>10</v>
      </c>
      <c r="C34" s="242" t="s">
        <v>398</v>
      </c>
      <c r="D34" s="510" t="str">
        <f>'[1]EU KM1'!D34</f>
        <v/>
      </c>
      <c r="E34" s="510" t="str">
        <f>'[1]EU KM1'!E34</f>
        <v/>
      </c>
      <c r="F34" s="510" t="str">
        <f>'[1]EU KM1'!F34</f>
        <v/>
      </c>
      <c r="G34" s="4"/>
      <c r="H34" s="4"/>
    </row>
    <row r="35" spans="1:8" s="10" customFormat="1" x14ac:dyDescent="0.25">
      <c r="B35" s="235" t="s">
        <v>328</v>
      </c>
      <c r="C35" s="224" t="s">
        <v>399</v>
      </c>
      <c r="D35" s="510" t="str">
        <f>'[1]EU KM1'!D35</f>
        <v/>
      </c>
      <c r="E35" s="510" t="str">
        <f>'[1]EU KM1'!E35</f>
        <v/>
      </c>
      <c r="F35" s="510" t="str">
        <f>'[1]EU KM1'!F35</f>
        <v/>
      </c>
      <c r="G35" s="4"/>
      <c r="H35" s="4"/>
    </row>
    <row r="36" spans="1:8" s="10" customFormat="1" x14ac:dyDescent="0.25">
      <c r="B36" s="235">
        <v>11</v>
      </c>
      <c r="C36" s="242" t="s">
        <v>400</v>
      </c>
      <c r="D36" s="510">
        <f>'[1]EU KM1'!D36</f>
        <v>4.4999999999999998E-2</v>
      </c>
      <c r="E36" s="510">
        <f>'[1]EU KM1'!E36</f>
        <v>4.4999999999999998E-2</v>
      </c>
      <c r="F36" s="510">
        <f>'[1]EU KM1'!F36</f>
        <v>4.4999999999999998E-2</v>
      </c>
      <c r="G36" s="4"/>
      <c r="H36" s="4"/>
    </row>
    <row r="37" spans="1:8" s="10" customFormat="1" x14ac:dyDescent="0.25">
      <c r="B37" s="235" t="s">
        <v>401</v>
      </c>
      <c r="C37" s="242" t="s">
        <v>402</v>
      </c>
      <c r="D37" s="510">
        <f>'[1]EU KM1'!D37</f>
        <v>0.1694</v>
      </c>
      <c r="E37" s="510">
        <f>'[1]EU KM1'!E37</f>
        <v>0.16600000000000001</v>
      </c>
      <c r="F37" s="510">
        <f>'[1]EU KM1'!F37</f>
        <v>0.16600000000000001</v>
      </c>
      <c r="G37" s="4"/>
      <c r="H37" s="4"/>
    </row>
    <row r="38" spans="1:8" s="10" customFormat="1" ht="30" x14ac:dyDescent="0.25">
      <c r="B38" s="235">
        <v>12</v>
      </c>
      <c r="C38" s="242" t="s">
        <v>403</v>
      </c>
      <c r="D38" s="510">
        <f>'[1]EU KM1'!D38</f>
        <v>8.2600000000000007E-2</v>
      </c>
      <c r="E38" s="510">
        <f>'[1]EU KM1'!E38</f>
        <v>9.9500000000000005E-2</v>
      </c>
      <c r="F38" s="510">
        <f>'[1]EU KM1'!F38</f>
        <v>6.9800000000000001E-2</v>
      </c>
      <c r="G38" s="4"/>
      <c r="H38" s="4"/>
    </row>
    <row r="39" spans="1:8" x14ac:dyDescent="0.25">
      <c r="A39" s="2"/>
      <c r="B39" s="414"/>
      <c r="C39" s="711" t="s">
        <v>404</v>
      </c>
      <c r="D39" s="712"/>
      <c r="E39" s="712"/>
      <c r="F39" s="712"/>
      <c r="G39" s="712"/>
      <c r="H39" s="713"/>
    </row>
    <row r="40" spans="1:8" x14ac:dyDescent="0.25">
      <c r="A40" s="2"/>
      <c r="B40" s="235">
        <v>13</v>
      </c>
      <c r="C40" s="246" t="s">
        <v>405</v>
      </c>
      <c r="D40" s="641">
        <f>'[1]EU KM1'!D40</f>
        <v>20854574575.549999</v>
      </c>
      <c r="E40" s="641">
        <f>'[1]EU KM1'!E40</f>
        <v>20901860745.650002</v>
      </c>
      <c r="F40" s="641">
        <f>'[1]EU KM1'!F40</f>
        <v>19533092486.599998</v>
      </c>
      <c r="G40" s="4"/>
      <c r="H40" s="4"/>
    </row>
    <row r="41" spans="1:8" x14ac:dyDescent="0.25">
      <c r="A41" s="2"/>
      <c r="B41" s="223">
        <v>14</v>
      </c>
      <c r="C41" s="247" t="s">
        <v>406</v>
      </c>
      <c r="D41" s="510">
        <f>'[1]EU KM1'!D41</f>
        <v>3.6499999999999998E-2</v>
      </c>
      <c r="E41" s="510">
        <f>'[1]EU KM1'!E41</f>
        <v>0.04</v>
      </c>
      <c r="F41" s="510">
        <f>'[1]EU KM1'!F41</f>
        <v>4.2799999999999998E-2</v>
      </c>
      <c r="G41" s="4"/>
      <c r="H41" s="4"/>
    </row>
    <row r="42" spans="1:8" x14ac:dyDescent="0.25">
      <c r="A42" s="2"/>
      <c r="B42" s="414"/>
      <c r="C42" s="711" t="s">
        <v>407</v>
      </c>
      <c r="D42" s="712"/>
      <c r="E42" s="712"/>
      <c r="F42" s="712"/>
      <c r="G42" s="712"/>
      <c r="H42" s="713"/>
    </row>
    <row r="43" spans="1:8" ht="30" x14ac:dyDescent="0.25">
      <c r="A43" s="2"/>
      <c r="B43" s="223" t="s">
        <v>408</v>
      </c>
      <c r="C43" s="224" t="s">
        <v>409</v>
      </c>
      <c r="D43" s="510" t="str">
        <f>'[1]EU KM1'!D43</f>
        <v/>
      </c>
      <c r="E43" s="510" t="str">
        <f>'[1]EU KM1'!E43</f>
        <v/>
      </c>
      <c r="F43" s="510" t="str">
        <f>'[1]EU KM1'!F43</f>
        <v/>
      </c>
      <c r="G43" s="11"/>
      <c r="H43" s="11"/>
    </row>
    <row r="44" spans="1:8" x14ac:dyDescent="0.25">
      <c r="A44" s="2"/>
      <c r="B44" s="223" t="s">
        <v>410</v>
      </c>
      <c r="C44" s="224" t="s">
        <v>387</v>
      </c>
      <c r="D44" s="510" t="str">
        <f>'[1]EU KM1'!D44</f>
        <v/>
      </c>
      <c r="E44" s="510" t="str">
        <f>'[1]EU KM1'!E44</f>
        <v/>
      </c>
      <c r="F44" s="510" t="str">
        <f>'[1]EU KM1'!F44</f>
        <v/>
      </c>
      <c r="G44" s="11"/>
      <c r="H44" s="11"/>
    </row>
    <row r="45" spans="1:8" x14ac:dyDescent="0.25">
      <c r="A45" s="2"/>
      <c r="B45" s="223" t="s">
        <v>411</v>
      </c>
      <c r="C45" s="224" t="s">
        <v>412</v>
      </c>
      <c r="D45" s="510">
        <f>'[1]EU KM1'!D45</f>
        <v>0.03</v>
      </c>
      <c r="E45" s="510">
        <f>'[1]EU KM1'!E45</f>
        <v>0.03</v>
      </c>
      <c r="F45" s="510">
        <f>'[1]EU KM1'!F45</f>
        <v>0.03</v>
      </c>
      <c r="G45" s="11"/>
      <c r="H45" s="11"/>
    </row>
    <row r="46" spans="1:8" x14ac:dyDescent="0.25">
      <c r="A46" s="2"/>
      <c r="B46" s="416"/>
      <c r="C46" s="711" t="s">
        <v>413</v>
      </c>
      <c r="D46" s="712"/>
      <c r="E46" s="712"/>
      <c r="F46" s="712"/>
      <c r="G46" s="712"/>
      <c r="H46" s="713"/>
    </row>
    <row r="47" spans="1:8" x14ac:dyDescent="0.25">
      <c r="A47" s="2"/>
      <c r="B47" s="223" t="s">
        <v>414</v>
      </c>
      <c r="C47" s="239" t="s">
        <v>415</v>
      </c>
      <c r="D47" s="510">
        <f>'[1]EU KM1'!D47</f>
        <v>0</v>
      </c>
      <c r="E47" s="510">
        <f>'[1]EU KM1'!E47</f>
        <v>0</v>
      </c>
      <c r="F47" s="510">
        <f>'[1]EU KM1'!F47</f>
        <v>0</v>
      </c>
      <c r="G47" s="11"/>
      <c r="H47" s="11"/>
    </row>
    <row r="48" spans="1:8" x14ac:dyDescent="0.25">
      <c r="A48" s="2"/>
      <c r="B48" s="223" t="s">
        <v>416</v>
      </c>
      <c r="C48" s="239" t="s">
        <v>417</v>
      </c>
      <c r="D48" s="510">
        <f>'[1]EU KM1'!D48</f>
        <v>0.03</v>
      </c>
      <c r="E48" s="510">
        <f>'[1]EU KM1'!E48</f>
        <v>0.03</v>
      </c>
      <c r="F48" s="510">
        <f>'[1]EU KM1'!F48</f>
        <v>0.03</v>
      </c>
      <c r="G48" s="11"/>
      <c r="H48" s="11"/>
    </row>
    <row r="49" spans="1:8" x14ac:dyDescent="0.25">
      <c r="A49" s="2"/>
      <c r="B49" s="416"/>
      <c r="C49" s="711" t="s">
        <v>418</v>
      </c>
      <c r="D49" s="712"/>
      <c r="E49" s="712"/>
      <c r="F49" s="712"/>
      <c r="G49" s="712"/>
      <c r="H49" s="713"/>
    </row>
    <row r="50" spans="1:8" x14ac:dyDescent="0.25">
      <c r="A50" s="2"/>
      <c r="B50" s="235">
        <v>15</v>
      </c>
      <c r="C50" s="246" t="s">
        <v>419</v>
      </c>
      <c r="D50" s="641">
        <f>'[1]EU KM1'!D50</f>
        <v>1525917888.2832999</v>
      </c>
      <c r="E50" s="641">
        <f>'[1]EU KM1'!E50</f>
        <v>1881234103.9400001</v>
      </c>
      <c r="F50" s="641">
        <f>'[1]EU KM1'!F50</f>
        <v>1563370594.96</v>
      </c>
      <c r="G50" s="4"/>
      <c r="H50" s="4"/>
    </row>
    <row r="51" spans="1:8" x14ac:dyDescent="0.25">
      <c r="A51" s="2"/>
      <c r="B51" s="223" t="s">
        <v>420</v>
      </c>
      <c r="C51" s="247" t="s">
        <v>421</v>
      </c>
      <c r="D51" s="641">
        <f>'[1]EU KM1'!D51</f>
        <v>1268957480.9725001</v>
      </c>
      <c r="E51" s="641">
        <f>'[1]EU KM1'!E51</f>
        <v>1220708724.3199999</v>
      </c>
      <c r="F51" s="641">
        <f>'[1]EU KM1'!F51</f>
        <v>1380602890.01</v>
      </c>
      <c r="G51" s="4"/>
      <c r="H51" s="4"/>
    </row>
    <row r="52" spans="1:8" x14ac:dyDescent="0.25">
      <c r="A52" s="2"/>
      <c r="B52" s="223" t="s">
        <v>422</v>
      </c>
      <c r="C52" s="247" t="s">
        <v>423</v>
      </c>
      <c r="D52" s="641">
        <f>'[1]EU KM1'!D52</f>
        <v>349052066.7658</v>
      </c>
      <c r="E52" s="641">
        <f>'[1]EU KM1'!E52</f>
        <v>316762440.66000003</v>
      </c>
      <c r="F52" s="641">
        <f>'[1]EU KM1'!F52</f>
        <v>301393782.38</v>
      </c>
      <c r="G52" s="4"/>
      <c r="H52" s="4"/>
    </row>
    <row r="53" spans="1:8" x14ac:dyDescent="0.25">
      <c r="A53" s="2"/>
      <c r="B53" s="235">
        <v>16</v>
      </c>
      <c r="C53" s="246" t="s">
        <v>424</v>
      </c>
      <c r="D53" s="641">
        <f>'[1]EU KM1'!D53</f>
        <v>919905414.20669997</v>
      </c>
      <c r="E53" s="641">
        <f>'[1]EU KM1'!E53</f>
        <v>1038560669.22</v>
      </c>
      <c r="F53" s="641">
        <f>'[1]EU KM1'!F53</f>
        <v>1079209107.6300001</v>
      </c>
      <c r="G53" s="4"/>
      <c r="H53" s="4"/>
    </row>
    <row r="54" spans="1:8" x14ac:dyDescent="0.25">
      <c r="A54" s="2"/>
      <c r="B54" s="235">
        <v>17</v>
      </c>
      <c r="C54" s="246" t="s">
        <v>425</v>
      </c>
      <c r="D54" s="510">
        <f>'[1]EU KM1'!D54</f>
        <v>1.6654</v>
      </c>
      <c r="E54" s="510">
        <f>'[1]EU KM1'!E54</f>
        <v>1.8113999999999999</v>
      </c>
      <c r="F54" s="510">
        <f>'[1]EU KM1'!F54</f>
        <v>1.4486000000000001</v>
      </c>
      <c r="G54" s="4"/>
      <c r="H54" s="4"/>
    </row>
    <row r="55" spans="1:8" x14ac:dyDescent="0.25">
      <c r="A55" s="2"/>
      <c r="B55" s="416"/>
      <c r="C55" s="711" t="s">
        <v>426</v>
      </c>
      <c r="D55" s="712"/>
      <c r="E55" s="712"/>
      <c r="F55" s="712"/>
      <c r="G55" s="712"/>
      <c r="H55" s="713"/>
    </row>
    <row r="56" spans="1:8" x14ac:dyDescent="0.25">
      <c r="A56" s="2"/>
      <c r="B56" s="235">
        <v>18</v>
      </c>
      <c r="C56" s="246" t="s">
        <v>427</v>
      </c>
      <c r="D56" s="641">
        <f>'[1]EU KM1'!D56</f>
        <v>17819054431.700001</v>
      </c>
      <c r="E56" s="641">
        <f>'[1]EU KM1'!E56</f>
        <v>17610438900.639999</v>
      </c>
      <c r="F56" s="641">
        <f>'[1]EU KM1'!F56</f>
        <v>16530235368.67</v>
      </c>
      <c r="G56" s="4"/>
      <c r="H56" s="4"/>
    </row>
    <row r="57" spans="1:8" x14ac:dyDescent="0.25">
      <c r="A57" s="2"/>
      <c r="B57" s="235">
        <v>19</v>
      </c>
      <c r="C57" s="248" t="s">
        <v>428</v>
      </c>
      <c r="D57" s="641">
        <f>'[1]EU KM1'!D57</f>
        <v>13955974550.360001</v>
      </c>
      <c r="E57" s="641">
        <f>'[1]EU KM1'!E57</f>
        <v>13626504705.41</v>
      </c>
      <c r="F57" s="641">
        <f>'[1]EU KM1'!F57</f>
        <v>12806767598.18</v>
      </c>
      <c r="G57" s="4"/>
      <c r="H57" s="4"/>
    </row>
    <row r="58" spans="1:8" x14ac:dyDescent="0.25">
      <c r="A58" s="2"/>
      <c r="B58" s="235">
        <v>20</v>
      </c>
      <c r="C58" s="246" t="s">
        <v>429</v>
      </c>
      <c r="D58" s="510">
        <f>'[1]EU KM1'!D58</f>
        <v>1.2767999999999999</v>
      </c>
      <c r="E58" s="510">
        <f>'[1]EU KM1'!E58</f>
        <v>1.2918000000000001</v>
      </c>
      <c r="F58" s="510">
        <f>'[1]EU KM1'!F58</f>
        <v>1.2907</v>
      </c>
      <c r="G58" s="4"/>
      <c r="H58" s="4"/>
    </row>
    <row r="59" spans="1:8" x14ac:dyDescent="0.25">
      <c r="A59" s="2"/>
    </row>
    <row r="60" spans="1:8" x14ac:dyDescent="0.25">
      <c r="A60" s="2"/>
    </row>
    <row r="61" spans="1:8" hidden="1" x14ac:dyDescent="0.25">
      <c r="A61" s="2"/>
    </row>
    <row r="62" spans="1:8" hidden="1" x14ac:dyDescent="0.25">
      <c r="A62" s="2"/>
    </row>
    <row r="63" spans="1:8" hidden="1" x14ac:dyDescent="0.25">
      <c r="A63" s="2"/>
    </row>
    <row r="64" spans="1:8" hidden="1" x14ac:dyDescent="0.25">
      <c r="A64" s="2"/>
    </row>
    <row r="65" spans="1:1" hidden="1" x14ac:dyDescent="0.25">
      <c r="A65" s="2"/>
    </row>
    <row r="66" spans="1:1" hidden="1" x14ac:dyDescent="0.25">
      <c r="A66" s="2"/>
    </row>
    <row r="67" spans="1:1" hidden="1" x14ac:dyDescent="0.25">
      <c r="A67" s="2"/>
    </row>
    <row r="68" spans="1:1" hidden="1" x14ac:dyDescent="0.25">
      <c r="A68" s="2"/>
    </row>
    <row r="69" spans="1:1" hidden="1" x14ac:dyDescent="0.25">
      <c r="A69" s="2"/>
    </row>
    <row r="70" spans="1:1" hidden="1" x14ac:dyDescent="0.25">
      <c r="A70" s="2"/>
    </row>
    <row r="71" spans="1:1" hidden="1" x14ac:dyDescent="0.25">
      <c r="A71" s="2"/>
    </row>
    <row r="72" spans="1:1" hidden="1" x14ac:dyDescent="0.25">
      <c r="A72" s="2"/>
    </row>
    <row r="73" spans="1:1" hidden="1" x14ac:dyDescent="0.25">
      <c r="A73" s="2"/>
    </row>
    <row r="74" spans="1:1" hidden="1" x14ac:dyDescent="0.25">
      <c r="A74" s="2"/>
    </row>
    <row r="75" spans="1:1" hidden="1" x14ac:dyDescent="0.25">
      <c r="A75" s="2"/>
    </row>
    <row r="76" spans="1:1" hidden="1" x14ac:dyDescent="0.25">
      <c r="A76" s="2"/>
    </row>
    <row r="77" spans="1:1" hidden="1" x14ac:dyDescent="0.25">
      <c r="A77" s="2"/>
    </row>
    <row r="78" spans="1:1" hidden="1" x14ac:dyDescent="0.25">
      <c r="A78" s="2"/>
    </row>
    <row r="79" spans="1:1" hidden="1" x14ac:dyDescent="0.25">
      <c r="A79" s="2"/>
    </row>
    <row r="80" spans="1:1" hidden="1" x14ac:dyDescent="0.25">
      <c r="A80" s="2"/>
    </row>
    <row r="81" spans="1:1" hidden="1" x14ac:dyDescent="0.25">
      <c r="A81" s="2"/>
    </row>
    <row r="82" spans="1:1" hidden="1" x14ac:dyDescent="0.25">
      <c r="A82" s="2"/>
    </row>
    <row r="83" spans="1:1" hidden="1" x14ac:dyDescent="0.25">
      <c r="A83" s="2"/>
    </row>
    <row r="84" spans="1:1" hidden="1" x14ac:dyDescent="0.25">
      <c r="A84" s="2"/>
    </row>
    <row r="85" spans="1:1" hidden="1" x14ac:dyDescent="0.25">
      <c r="A85" s="2"/>
    </row>
    <row r="86" spans="1:1" hidden="1" x14ac:dyDescent="0.25">
      <c r="A86" s="2"/>
    </row>
    <row r="87" spans="1:1" hidden="1" x14ac:dyDescent="0.25">
      <c r="A87" s="2"/>
    </row>
    <row r="88" spans="1:1" hidden="1" x14ac:dyDescent="0.25">
      <c r="A88" s="2"/>
    </row>
    <row r="89" spans="1:1" hidden="1" x14ac:dyDescent="0.25">
      <c r="A89" s="2"/>
    </row>
    <row r="90" spans="1:1" hidden="1" x14ac:dyDescent="0.25">
      <c r="A90" s="2"/>
    </row>
    <row r="91" spans="1:1" hidden="1" x14ac:dyDescent="0.25">
      <c r="A91" s="2"/>
    </row>
    <row r="92" spans="1:1" hidden="1" x14ac:dyDescent="0.25">
      <c r="A92" s="2"/>
    </row>
    <row r="93" spans="1:1" hidden="1" x14ac:dyDescent="0.25">
      <c r="A93" s="2"/>
    </row>
    <row r="94" spans="1:1" hidden="1" x14ac:dyDescent="0.25">
      <c r="A94" s="2"/>
    </row>
    <row r="95" spans="1:1" hidden="1" x14ac:dyDescent="0.25">
      <c r="A95" s="2"/>
    </row>
    <row r="96" spans="1:1" hidden="1" x14ac:dyDescent="0.25">
      <c r="A96" s="2"/>
    </row>
    <row r="97" spans="1:10" hidden="1" x14ac:dyDescent="0.25">
      <c r="A97" s="2"/>
    </row>
    <row r="98" spans="1:10" hidden="1" x14ac:dyDescent="0.25">
      <c r="A98" s="2"/>
    </row>
    <row r="99" spans="1:10" hidden="1" x14ac:dyDescent="0.25">
      <c r="A99" s="2"/>
    </row>
    <row r="100" spans="1:10" hidden="1" x14ac:dyDescent="0.25">
      <c r="A100" s="2"/>
    </row>
    <row r="101" spans="1:10" hidden="1" x14ac:dyDescent="0.25">
      <c r="A101" s="2"/>
    </row>
    <row r="102" spans="1:10" hidden="1" x14ac:dyDescent="0.25">
      <c r="A102" s="2"/>
      <c r="I102" s="2"/>
      <c r="J102" s="2"/>
    </row>
    <row r="103" spans="1:10" hidden="1" x14ac:dyDescent="0.25">
      <c r="A103" s="2"/>
      <c r="I103" s="2"/>
      <c r="J103" s="2"/>
    </row>
    <row r="104" spans="1:10" hidden="1" x14ac:dyDescent="0.25">
      <c r="A104" s="2"/>
      <c r="I104" s="2"/>
      <c r="J104" s="2"/>
    </row>
    <row r="105" spans="1:10" hidden="1" x14ac:dyDescent="0.25">
      <c r="A105" s="2"/>
      <c r="I105" s="2"/>
      <c r="J105" s="2"/>
    </row>
    <row r="106" spans="1:10" hidden="1" x14ac:dyDescent="0.25">
      <c r="A106" s="2"/>
      <c r="I106" s="2"/>
      <c r="J106" s="2"/>
    </row>
    <row r="107" spans="1:10" hidden="1" x14ac:dyDescent="0.25">
      <c r="A107" s="2"/>
      <c r="I107" s="2"/>
      <c r="J107" s="2"/>
    </row>
    <row r="108" spans="1:10" hidden="1" x14ac:dyDescent="0.25">
      <c r="A108" s="2"/>
      <c r="I108" s="2"/>
      <c r="J108" s="2"/>
    </row>
    <row r="109" spans="1:10" hidden="1" x14ac:dyDescent="0.25">
      <c r="A109" s="2"/>
      <c r="I109" s="2"/>
      <c r="J109" s="2"/>
    </row>
    <row r="110" spans="1:10" hidden="1" x14ac:dyDescent="0.25">
      <c r="A110" s="2"/>
      <c r="I110" s="2"/>
      <c r="J110" s="2"/>
    </row>
    <row r="111" spans="1:10" hidden="1" x14ac:dyDescent="0.25">
      <c r="A111" s="2"/>
      <c r="I111" s="2"/>
      <c r="J111" s="2"/>
    </row>
    <row r="112" spans="1:10" hidden="1" x14ac:dyDescent="0.25">
      <c r="A112" s="2"/>
      <c r="B112" s="2"/>
      <c r="C112" s="2"/>
      <c r="D112" s="2"/>
      <c r="E112" s="2"/>
      <c r="F112" s="2"/>
      <c r="G112" s="2"/>
      <c r="H112" s="2"/>
      <c r="I112" s="2"/>
      <c r="J112" s="2"/>
    </row>
    <row r="113" spans="1:10" hidden="1" x14ac:dyDescent="0.25">
      <c r="A113" s="2"/>
      <c r="B113" s="2"/>
      <c r="C113" s="2"/>
      <c r="D113" s="2"/>
      <c r="E113" s="2"/>
      <c r="F113" s="2"/>
      <c r="G113" s="2"/>
      <c r="H113" s="2"/>
      <c r="I113" s="2"/>
      <c r="J113" s="2"/>
    </row>
    <row r="114" spans="1:10" hidden="1" x14ac:dyDescent="0.25">
      <c r="A114" s="2"/>
      <c r="B114" s="2"/>
      <c r="C114" s="2"/>
      <c r="D114" s="2"/>
      <c r="E114" s="2"/>
      <c r="F114" s="2"/>
      <c r="G114" s="2"/>
      <c r="H114" s="2"/>
      <c r="I114" s="2"/>
      <c r="J114" s="2"/>
    </row>
    <row r="115" spans="1:10" hidden="1" x14ac:dyDescent="0.25">
      <c r="A115" s="2"/>
      <c r="B115" s="2"/>
      <c r="C115" s="2"/>
      <c r="D115" s="2"/>
      <c r="E115" s="2"/>
      <c r="F115" s="2"/>
      <c r="G115" s="2"/>
      <c r="H115" s="2"/>
      <c r="I115" s="2"/>
      <c r="J115" s="2"/>
    </row>
    <row r="116" spans="1:10" hidden="1" x14ac:dyDescent="0.25">
      <c r="A116" s="2"/>
      <c r="B116" s="2"/>
      <c r="C116" s="2"/>
      <c r="D116" s="2"/>
      <c r="E116" s="2"/>
      <c r="F116" s="2"/>
      <c r="G116" s="2"/>
      <c r="H116" s="2"/>
      <c r="I116" s="2"/>
      <c r="J116" s="2"/>
    </row>
    <row r="117" spans="1:10" hidden="1" x14ac:dyDescent="0.25">
      <c r="A117" s="2"/>
      <c r="B117" s="2"/>
      <c r="C117" s="2"/>
      <c r="D117" s="2"/>
      <c r="E117" s="2"/>
      <c r="F117" s="2"/>
      <c r="G117" s="2"/>
      <c r="H117" s="2"/>
      <c r="I117" s="2"/>
      <c r="J117" s="2"/>
    </row>
    <row r="118" spans="1:10" hidden="1" x14ac:dyDescent="0.25">
      <c r="A118" s="2"/>
      <c r="B118" s="2"/>
      <c r="C118" s="2"/>
      <c r="D118" s="2"/>
      <c r="E118" s="2"/>
      <c r="F118" s="2"/>
      <c r="G118" s="2"/>
      <c r="H118" s="2"/>
      <c r="I118" s="2"/>
      <c r="J118" s="2"/>
    </row>
    <row r="119" spans="1:10" hidden="1" x14ac:dyDescent="0.25">
      <c r="A119" s="2"/>
      <c r="B119" s="2"/>
      <c r="C119" s="2"/>
      <c r="D119" s="2"/>
      <c r="E119" s="2"/>
      <c r="F119" s="2"/>
      <c r="G119" s="2"/>
      <c r="H119" s="2"/>
      <c r="I119" s="2"/>
      <c r="J119" s="2"/>
    </row>
    <row r="120" spans="1:10" hidden="1" x14ac:dyDescent="0.25">
      <c r="A120" s="2"/>
      <c r="B120" s="2"/>
      <c r="C120" s="2"/>
      <c r="D120" s="2"/>
      <c r="E120" s="2"/>
      <c r="F120" s="2"/>
      <c r="G120" s="2"/>
      <c r="H120" s="2"/>
      <c r="I120" s="2"/>
      <c r="J120" s="2"/>
    </row>
    <row r="121" spans="1:10" hidden="1" x14ac:dyDescent="0.25">
      <c r="A121" s="2"/>
      <c r="B121" s="2"/>
      <c r="C121" s="2"/>
      <c r="D121" s="2"/>
      <c r="E121" s="2"/>
      <c r="F121" s="2"/>
      <c r="G121" s="2"/>
      <c r="H121" s="2"/>
      <c r="I121" s="2"/>
      <c r="J121" s="2"/>
    </row>
    <row r="122" spans="1:10" hidden="1" x14ac:dyDescent="0.25">
      <c r="A122" s="2"/>
      <c r="B122" s="2"/>
      <c r="C122" s="2"/>
      <c r="D122" s="2"/>
      <c r="E122" s="2"/>
      <c r="F122" s="2"/>
      <c r="G122" s="2"/>
      <c r="H122" s="2"/>
      <c r="I122" s="2"/>
      <c r="J122" s="2"/>
    </row>
    <row r="123" spans="1:10" hidden="1" x14ac:dyDescent="0.25">
      <c r="A123" s="2"/>
      <c r="B123" s="2"/>
      <c r="C123" s="2"/>
      <c r="D123" s="2"/>
      <c r="E123" s="2"/>
      <c r="F123" s="2"/>
      <c r="G123" s="2"/>
      <c r="H123" s="2"/>
      <c r="I123" s="2"/>
      <c r="J123" s="2"/>
    </row>
    <row r="124" spans="1:10" hidden="1" x14ac:dyDescent="0.25">
      <c r="A124" s="2"/>
      <c r="B124" s="2"/>
      <c r="C124" s="2"/>
      <c r="D124" s="2"/>
      <c r="E124" s="2"/>
      <c r="F124" s="2"/>
      <c r="G124" s="2"/>
      <c r="H124" s="2"/>
      <c r="I124" s="2"/>
      <c r="J124" s="2"/>
    </row>
    <row r="125" spans="1:10" hidden="1" x14ac:dyDescent="0.25">
      <c r="A125" s="2"/>
      <c r="B125" s="2"/>
      <c r="C125" s="2"/>
      <c r="D125" s="2"/>
      <c r="E125" s="2"/>
      <c r="F125" s="2"/>
      <c r="G125" s="2"/>
      <c r="H125" s="2"/>
      <c r="I125" s="2"/>
      <c r="J125" s="2"/>
    </row>
    <row r="126" spans="1:10" hidden="1" x14ac:dyDescent="0.25">
      <c r="A126" s="2"/>
      <c r="B126" s="2"/>
      <c r="C126" s="2"/>
      <c r="D126" s="2"/>
      <c r="E126" s="2"/>
      <c r="F126" s="2"/>
      <c r="G126" s="2"/>
      <c r="H126" s="2"/>
      <c r="I126" s="2"/>
      <c r="J126" s="2"/>
    </row>
    <row r="127" spans="1:10" hidden="1" x14ac:dyDescent="0.25">
      <c r="A127" s="2"/>
      <c r="B127" s="2"/>
      <c r="C127" s="2"/>
      <c r="D127" s="2"/>
      <c r="E127" s="2"/>
      <c r="F127" s="2"/>
      <c r="G127" s="2"/>
      <c r="H127" s="2"/>
      <c r="I127" s="2"/>
      <c r="J127" s="2"/>
    </row>
    <row r="128" spans="1:10" hidden="1" x14ac:dyDescent="0.25">
      <c r="A128" s="2"/>
      <c r="B128" s="2"/>
      <c r="C128" s="2"/>
      <c r="D128" s="2"/>
      <c r="E128" s="2"/>
      <c r="F128" s="2"/>
      <c r="G128" s="2"/>
      <c r="H128" s="2"/>
      <c r="I128" s="2"/>
      <c r="J128" s="2"/>
    </row>
    <row r="129" spans="1:10" hidden="1" x14ac:dyDescent="0.25">
      <c r="A129" s="2"/>
      <c r="B129" s="2"/>
      <c r="C129" s="2"/>
      <c r="D129" s="2"/>
      <c r="E129" s="2"/>
      <c r="F129" s="2"/>
      <c r="G129" s="2"/>
      <c r="H129" s="2"/>
      <c r="I129" s="2"/>
      <c r="J129" s="2"/>
    </row>
    <row r="130" spans="1:10" hidden="1" x14ac:dyDescent="0.25">
      <c r="A130" s="2"/>
      <c r="B130" s="2"/>
      <c r="C130" s="2"/>
      <c r="D130" s="2"/>
      <c r="E130" s="2"/>
      <c r="F130" s="2"/>
      <c r="G130" s="2"/>
      <c r="H130" s="2"/>
      <c r="I130" s="2"/>
      <c r="J130" s="2"/>
    </row>
    <row r="131" spans="1:10" hidden="1" x14ac:dyDescent="0.25">
      <c r="A131" s="2"/>
      <c r="B131" s="2"/>
      <c r="C131" s="2"/>
      <c r="D131" s="2"/>
      <c r="E131" s="2"/>
      <c r="F131" s="2"/>
      <c r="G131" s="2"/>
      <c r="H131" s="2"/>
      <c r="I131" s="2"/>
      <c r="J131" s="2"/>
    </row>
    <row r="132" spans="1:10" hidden="1" x14ac:dyDescent="0.25">
      <c r="B132" s="2"/>
      <c r="C132" s="2"/>
      <c r="D132" s="2"/>
      <c r="E132" s="2"/>
      <c r="F132" s="2"/>
      <c r="G132" s="2"/>
      <c r="H132" s="2"/>
    </row>
    <row r="133" spans="1:10" hidden="1" x14ac:dyDescent="0.25">
      <c r="B133" s="2"/>
      <c r="C133" s="2"/>
      <c r="D133" s="2"/>
      <c r="E133" s="2"/>
      <c r="F133" s="2"/>
      <c r="G133" s="2"/>
      <c r="H133" s="2"/>
    </row>
    <row r="134" spans="1:10" hidden="1" x14ac:dyDescent="0.25">
      <c r="B134" s="2"/>
      <c r="C134" s="2"/>
      <c r="D134" s="2"/>
      <c r="E134" s="2"/>
      <c r="F134" s="2"/>
      <c r="G134" s="2"/>
      <c r="H134" s="2"/>
    </row>
    <row r="135" spans="1:10" hidden="1" x14ac:dyDescent="0.25">
      <c r="B135" s="2"/>
      <c r="C135" s="2"/>
      <c r="D135" s="2"/>
      <c r="E135" s="2"/>
      <c r="F135" s="2"/>
      <c r="G135" s="2"/>
      <c r="H135" s="2"/>
    </row>
    <row r="136" spans="1:10" hidden="1" x14ac:dyDescent="0.25">
      <c r="B136" s="2"/>
      <c r="C136" s="2"/>
      <c r="D136" s="2"/>
      <c r="E136" s="2"/>
      <c r="F136" s="2"/>
      <c r="G136" s="2"/>
      <c r="H136" s="2"/>
    </row>
    <row r="137" spans="1:10" hidden="1" x14ac:dyDescent="0.25">
      <c r="B137" s="2"/>
      <c r="C137" s="2"/>
      <c r="D137" s="2"/>
      <c r="E137" s="2"/>
      <c r="F137" s="2"/>
      <c r="G137" s="2"/>
      <c r="H137" s="2"/>
    </row>
    <row r="138" spans="1:10" hidden="1" x14ac:dyDescent="0.25">
      <c r="B138" s="2"/>
      <c r="C138" s="2"/>
      <c r="D138" s="2"/>
      <c r="E138" s="2"/>
      <c r="F138" s="2"/>
      <c r="G138" s="2"/>
      <c r="H138" s="2"/>
    </row>
    <row r="139" spans="1:10" hidden="1" x14ac:dyDescent="0.25">
      <c r="B139" s="2"/>
      <c r="C139" s="2"/>
      <c r="D139" s="2"/>
      <c r="E139" s="2"/>
      <c r="F139" s="2"/>
      <c r="G139" s="2"/>
      <c r="H139" s="2"/>
    </row>
    <row r="140" spans="1:10" hidden="1" x14ac:dyDescent="0.25">
      <c r="B140" s="2"/>
      <c r="C140" s="2"/>
      <c r="D140" s="2"/>
      <c r="E140" s="2"/>
      <c r="F140" s="2"/>
      <c r="G140" s="2"/>
      <c r="H140" s="2"/>
    </row>
    <row r="141" spans="1:10" hidden="1" x14ac:dyDescent="0.25">
      <c r="B141" s="2"/>
      <c r="C141" s="2"/>
      <c r="D141" s="2"/>
      <c r="E141" s="2"/>
      <c r="F141" s="2"/>
      <c r="G141" s="2"/>
      <c r="H141" s="2"/>
    </row>
  </sheetData>
  <sheetProtection algorithmName="SHA-512" hashValue="UtE4bJu794+NYy9O+xA7csZ30Ty4LIqWWClFVouLEJRUGK778LwT5LdQyyiSd6gQXbpmWPFu24Qsemgb/6uChA==" saltValue="Ifk5PcQz5X2xyXwMEEzv8Q==" spinCount="100000" sheet="1" objects="1" scenarios="1" selectLockedCells="1" selectUnlockedCells="1"/>
  <mergeCells count="10">
    <mergeCell ref="C39:H39"/>
    <mergeCell ref="C49:H49"/>
    <mergeCell ref="C55:H55"/>
    <mergeCell ref="C7:H7"/>
    <mergeCell ref="C11:H11"/>
    <mergeCell ref="C14:H14"/>
    <mergeCell ref="C24:H24"/>
    <mergeCell ref="C29:H29"/>
    <mergeCell ref="C42:H42"/>
    <mergeCell ref="C46:H46"/>
  </mergeCells>
  <conditionalFormatting sqref="A1">
    <cfRule type="cellIs" dxfId="123" priority="1" stopIfTrue="1" operator="lessThan">
      <formula>0</formula>
    </cfRule>
  </conditionalFormatting>
  <hyperlinks>
    <hyperlink ref="B1" location="'Table of contents'!A1" display="Go back to Table of contents" xr:uid="{6249A677-BE62-46E8-A415-77B4DCAA2129}"/>
  </hyperlinks>
  <pageMargins left="0.70866141732283472" right="0.70866141732283472" top="0.74803149606299213" bottom="0.74803149606299213" header="0.31496062992125984" footer="0.31496062992125984"/>
  <pageSetup scale="67" orientation="portrait" r:id="rId1"/>
  <rowBreaks count="1" manualBreakCount="1">
    <brk id="28"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4" tint="0.59999389629810485"/>
    <pageSetUpPr fitToPage="1"/>
  </sheetPr>
  <dimension ref="A1:F8"/>
  <sheetViews>
    <sheetView showGridLines="0" zoomScaleNormal="100" workbookViewId="0"/>
  </sheetViews>
  <sheetFormatPr defaultColWidth="0" defaultRowHeight="15" zeroHeight="1" x14ac:dyDescent="0.25"/>
  <cols>
    <col min="1" max="1" width="5.7109375" customWidth="1"/>
    <col min="2" max="2" width="107.28515625" customWidth="1"/>
    <col min="3" max="3" width="5.7109375" customWidth="1"/>
    <col min="4" max="6" width="5.7109375" hidden="1" customWidth="1"/>
    <col min="7" max="16384" width="9.28515625" hidden="1"/>
  </cols>
  <sheetData>
    <row r="1" spans="1:2" x14ac:dyDescent="0.25">
      <c r="A1" s="695"/>
      <c r="B1" s="412" t="s">
        <v>309</v>
      </c>
    </row>
    <row r="2" spans="1:2" ht="18.75" x14ac:dyDescent="0.3">
      <c r="B2" s="21" t="s">
        <v>175</v>
      </c>
    </row>
    <row r="3" spans="1:2" x14ac:dyDescent="0.25"/>
    <row r="4" spans="1:2" x14ac:dyDescent="0.25">
      <c r="B4" s="222" t="s">
        <v>430</v>
      </c>
    </row>
    <row r="5" spans="1:2" x14ac:dyDescent="0.25"/>
    <row r="6" spans="1:2" x14ac:dyDescent="0.25"/>
    <row r="7" spans="1:2" x14ac:dyDescent="0.25"/>
    <row r="8" spans="1:2" x14ac:dyDescent="0.25"/>
  </sheetData>
  <sheetProtection algorithmName="SHA-512" hashValue="dUj9YgLLfus/rpJ5iZaCcubkgEns2r+EMnTD1YvcOl47j5ihx8ViJ/WMP9bR/nTzLwmYqlt5CL96pOta0pYKFA==" saltValue="XEJpduz3rYnuzSLSaaMYgg==" spinCount="100000" sheet="1" objects="1" scenarios="1" selectLockedCells="1" selectUnlockedCells="1"/>
  <conditionalFormatting sqref="A1">
    <cfRule type="cellIs" dxfId="122" priority="1" stopIfTrue="1" operator="lessThan">
      <formula>0</formula>
    </cfRule>
  </conditionalFormatting>
  <hyperlinks>
    <hyperlink ref="B1" location="'Table of contents'!A1" display="Go back to Table of contents" xr:uid="{9003FC2C-1A2D-46EC-B64A-85DF09623473}"/>
  </hyperlinks>
  <pageMargins left="0.70866141732283472" right="0.70866141732283472" top="0.74803149606299213" bottom="0.74803149606299213" header="0.31496062992125984" footer="0.31496062992125984"/>
  <pageSetup scale="8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tabColor theme="4" tint="0.59999389629810485"/>
    <pageSetUpPr fitToPage="1"/>
  </sheetPr>
  <dimension ref="A1:C8"/>
  <sheetViews>
    <sheetView showGridLines="0" zoomScaleNormal="100" workbookViewId="0"/>
  </sheetViews>
  <sheetFormatPr defaultColWidth="0" defaultRowHeight="15" zeroHeight="1" x14ac:dyDescent="0.25"/>
  <cols>
    <col min="1" max="1" width="5.7109375" customWidth="1"/>
    <col min="2" max="2" width="107.140625" customWidth="1"/>
    <col min="3" max="3" width="5.7109375" customWidth="1"/>
    <col min="4" max="16384" width="9.28515625" hidden="1"/>
  </cols>
  <sheetData>
    <row r="1" spans="1:2" x14ac:dyDescent="0.25">
      <c r="A1" s="695"/>
      <c r="B1" s="412" t="s">
        <v>309</v>
      </c>
    </row>
    <row r="2" spans="1:2" ht="38.1" customHeight="1" x14ac:dyDescent="0.25">
      <c r="B2" s="502" t="s">
        <v>431</v>
      </c>
    </row>
    <row r="3" spans="1:2" x14ac:dyDescent="0.25"/>
    <row r="4" spans="1:2" x14ac:dyDescent="0.25">
      <c r="B4" s="222" t="s">
        <v>432</v>
      </c>
    </row>
    <row r="5" spans="1:2" x14ac:dyDescent="0.25"/>
    <row r="6" spans="1:2" x14ac:dyDescent="0.25"/>
    <row r="7" spans="1:2" x14ac:dyDescent="0.25"/>
    <row r="8" spans="1:2" ht="15.75" customHeight="1" x14ac:dyDescent="0.25"/>
  </sheetData>
  <sheetProtection algorithmName="SHA-512" hashValue="kRErr4Q60IuG8In1ZSB1KLGySbhzg0fpmmuiLAuJHM1dtDGHJLqcNHkpM85GDYXRTqf6hw0bOo/OU8nfnW6bow==" saltValue="GwbcXxAO8mk2F82gBBcnVA==" spinCount="100000" sheet="1" objects="1" scenarios="1" selectLockedCells="1" selectUnlockedCells="1"/>
  <conditionalFormatting sqref="A1">
    <cfRule type="cellIs" dxfId="121" priority="1" stopIfTrue="1" operator="lessThan">
      <formula>0</formula>
    </cfRule>
  </conditionalFormatting>
  <hyperlinks>
    <hyperlink ref="B1" location="'Table of contents'!A1" display="Go back to Table of contents" xr:uid="{A387C2F6-48CB-4525-8CC1-BDFBA1830FFB}"/>
  </hyperlinks>
  <pageMargins left="0.70866141732283472" right="0.70866141732283472" top="0.74803149606299213" bottom="0.74803149606299213" header="0.31496062992125984" footer="0.31496062992125984"/>
  <pageSetup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tabColor theme="4" tint="0.59999389629810485"/>
    <pageSetUpPr fitToPage="1"/>
  </sheetPr>
  <dimension ref="A1:F9"/>
  <sheetViews>
    <sheetView showGridLines="0" zoomScaleNormal="100" workbookViewId="0"/>
  </sheetViews>
  <sheetFormatPr defaultColWidth="0" defaultRowHeight="15" zeroHeight="1" x14ac:dyDescent="0.25"/>
  <cols>
    <col min="1" max="1" width="5.7109375" customWidth="1"/>
    <col min="2" max="2" width="18.42578125" customWidth="1"/>
    <col min="3" max="3" width="12.5703125" customWidth="1"/>
    <col min="4" max="4" width="22.7109375" customWidth="1"/>
    <col min="5" max="5" width="105.28515625" customWidth="1"/>
    <col min="6" max="6" width="9.28515625" customWidth="1"/>
    <col min="7" max="16384" width="9.28515625" hidden="1"/>
  </cols>
  <sheetData>
    <row r="1" spans="1:5" x14ac:dyDescent="0.25">
      <c r="A1" s="695"/>
      <c r="B1" s="412" t="s">
        <v>309</v>
      </c>
      <c r="C1" s="419"/>
      <c r="D1" s="407"/>
      <c r="E1" s="407"/>
    </row>
    <row r="2" spans="1:5" ht="18.75" x14ac:dyDescent="0.25">
      <c r="B2" s="717" t="s">
        <v>178</v>
      </c>
      <c r="C2" s="717"/>
      <c r="D2" s="25"/>
    </row>
    <row r="3" spans="1:5" x14ac:dyDescent="0.25">
      <c r="C3" s="3"/>
      <c r="D3" s="24"/>
    </row>
    <row r="4" spans="1:5" x14ac:dyDescent="0.25">
      <c r="B4" s="3"/>
      <c r="C4" s="26"/>
      <c r="D4" s="27"/>
    </row>
    <row r="5" spans="1:5" x14ac:dyDescent="0.25">
      <c r="B5" s="439" t="s">
        <v>433</v>
      </c>
      <c r="C5" s="421" t="s">
        <v>943</v>
      </c>
      <c r="D5" s="718"/>
      <c r="E5" s="719"/>
    </row>
    <row r="6" spans="1:5" ht="234.75" customHeight="1" x14ac:dyDescent="0.25">
      <c r="B6" s="217" t="s">
        <v>435</v>
      </c>
      <c r="C6" s="250" t="s">
        <v>436</v>
      </c>
      <c r="D6" s="251" t="s">
        <v>437</v>
      </c>
      <c r="E6" s="38" t="str">
        <f>'[1]EU OVC'!E6</f>
        <v>Achmea Bank applies a structured and forward-looking approach to assessing the adequacy of its internal capital. This process is anchored in the Internal Capital Adequacy Assessment Process (ICAAP), as described in the ICLAAP manual. Within this framework, all material risks to which the bank is exposed—such as credit, interest rate risk in the banking book (IRRBB), operational, and liquidity risks—are systematically identified and analysed. Each year, the Managing Board determines the bank’s risk appetite, which is then translated into concrete limits for capital and liquidity. Through scenario analyses and stress testing, the bank regularly examines whether its capital position is resilient to both expected and unexpected shocks, using a time horizon of at least three years. The outcomes of these analyses are discussed in the Asset &amp; Liability Committee (ALCo), ensuring that timely adjustments can be made if necessary. Achmea Bank uses the Advanced Internal Ratings Based (A-IRB) approach for its main mortgage portfolio and applies the Standardised Approach for other portfolios, in line with approval from the Dutch Central Bank. This methodology ensures that the capital level not only meets regulatory requirements but also aligns with internal objectives and buffer requirements. As of year-end 2025, the bank’s capital ratios (CET1: 17.8%, total capital ratio: 20.7%, leverage ratio: 3.6%) are well above both internal and external minimum requirements, underlining the bank’s financial solidity.</v>
      </c>
    </row>
    <row r="7" spans="1:5" ht="179.25" customHeight="1" x14ac:dyDescent="0.25">
      <c r="B7" s="217" t="s">
        <v>438</v>
      </c>
      <c r="C7" s="250" t="s">
        <v>439</v>
      </c>
      <c r="D7" s="251" t="s">
        <v>440</v>
      </c>
      <c r="E7" s="38" t="str">
        <f>'[1]EU OVC'!E7</f>
        <v>The outcome of Achmea Bank’s internal capital adequacy assessment process demonstrates that the bank is sufficiently capitalised to meet both current and future capital requirements, even under stress scenarios. The ICAAP shows that, as of year-end 2025, the Common Equity Tier 1 (CET1) capital amounts to €761 million, with a total capital ratio of 20.7% and a leverage ratio of 3.6%. Total risk-weighted assets stand at €4,285 million. In all stress tests conducted by the bank, the capital position remains above the internal minimum limits set in the risk appetite. The supervisor (DNB) has set the total SREP capital requirement at 12.4%, a level which Achmea Bank comfortably exceeds. The bank’s capital planning also includes a management buffer on top of the regulatory requirements, and the dividend policy is aligned with maintaining a strong capital base. In summary, the ICAAP confirms that Achmea Bank is able to absorb losses under both normal and stressed conditions, and that the bank consistently meets the capital requirements set by both the supervisor and its own organisation.</v>
      </c>
    </row>
    <row r="8" spans="1:5" x14ac:dyDescent="0.25"/>
    <row r="9" spans="1:5" x14ac:dyDescent="0.25"/>
  </sheetData>
  <sheetProtection algorithmName="SHA-512" hashValue="UiZhZDQqmPkBCHZxIjABkuX2mVtUFj6c+ljVjJhCWiL5R5of+HabdaUNM1Xuaf6x8dD+i9fddhOlvxnC3pR/yg==" saltValue="G1ugB548MSWJRTqrE1gSFg==" spinCount="100000" sheet="1" objects="1" scenarios="1" selectLockedCells="1" selectUnlockedCells="1"/>
  <mergeCells count="2">
    <mergeCell ref="B2:C2"/>
    <mergeCell ref="D5:E5"/>
  </mergeCells>
  <conditionalFormatting sqref="A1">
    <cfRule type="cellIs" dxfId="120" priority="1" stopIfTrue="1" operator="lessThan">
      <formula>0</formula>
    </cfRule>
  </conditionalFormatting>
  <conditionalFormatting sqref="D6:D7">
    <cfRule type="cellIs" dxfId="119" priority="2" stopIfTrue="1" operator="lessThan">
      <formula>0</formula>
    </cfRule>
  </conditionalFormatting>
  <hyperlinks>
    <hyperlink ref="B1" location="'Table of contents'!A1" display="Go back to Table of contents" xr:uid="{46CC94C5-9150-4BCD-8274-B9F4DE2A32EF}"/>
  </hyperlinks>
  <pageMargins left="0.70866141732283472" right="0.70866141732283472" top="0.74803149606299213" bottom="0.74803149606299213" header="0.31496062992125984" footer="0.31496062992125984"/>
  <pageSetup scale="5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I18"/>
  <sheetViews>
    <sheetView showGridLines="0" zoomScaleNormal="100" workbookViewId="0"/>
  </sheetViews>
  <sheetFormatPr defaultColWidth="0" defaultRowHeight="15" zeroHeight="1" x14ac:dyDescent="0.25"/>
  <cols>
    <col min="1" max="1" width="5.7109375" customWidth="1"/>
    <col min="2" max="2" width="8.7109375" customWidth="1"/>
    <col min="3" max="3" width="25.42578125" customWidth="1"/>
    <col min="4" max="4" width="22" customWidth="1"/>
    <col min="5" max="5" width="17.5703125" customWidth="1"/>
    <col min="6" max="6" width="14.28515625" customWidth="1"/>
    <col min="7" max="7" width="14.42578125" customWidth="1"/>
    <col min="8" max="8" width="25" customWidth="1"/>
    <col min="9" max="9" width="9.28515625" customWidth="1"/>
    <col min="10" max="16384" width="9.28515625" hidden="1"/>
  </cols>
  <sheetData>
    <row r="1" spans="1:8" x14ac:dyDescent="0.25">
      <c r="A1" s="695"/>
      <c r="B1" s="412" t="s">
        <v>309</v>
      </c>
      <c r="C1" s="412"/>
      <c r="D1" s="407"/>
      <c r="E1" s="407"/>
      <c r="F1" s="407"/>
      <c r="G1" s="407"/>
      <c r="H1" s="407"/>
    </row>
    <row r="2" spans="1:8" ht="18.75" x14ac:dyDescent="0.3">
      <c r="B2" s="28" t="s">
        <v>179</v>
      </c>
      <c r="C2" s="29"/>
      <c r="D2" s="29"/>
      <c r="E2" s="29"/>
      <c r="F2" s="29"/>
      <c r="G2" s="29"/>
      <c r="H2" s="29"/>
    </row>
    <row r="3" spans="1:8" x14ac:dyDescent="0.25">
      <c r="B3" s="30"/>
      <c r="C3" s="30"/>
      <c r="D3" s="30"/>
      <c r="E3" s="30"/>
      <c r="F3" s="30"/>
      <c r="G3" s="30"/>
      <c r="H3" s="30"/>
    </row>
    <row r="4" spans="1:8" ht="16.149999999999999" customHeight="1" x14ac:dyDescent="0.25">
      <c r="B4" s="30"/>
      <c r="C4" s="30"/>
      <c r="D4" s="30"/>
      <c r="E4" s="30"/>
      <c r="F4" s="30"/>
      <c r="G4" s="30"/>
      <c r="H4" s="30"/>
    </row>
    <row r="5" spans="1:8" ht="12.6" customHeight="1" x14ac:dyDescent="0.25">
      <c r="B5" s="31"/>
      <c r="C5" s="31" t="s">
        <v>369</v>
      </c>
      <c r="D5" s="422" t="s">
        <v>312</v>
      </c>
      <c r="E5" s="422" t="s">
        <v>313</v>
      </c>
      <c r="F5" s="422" t="s">
        <v>314</v>
      </c>
      <c r="G5" s="422" t="s">
        <v>359</v>
      </c>
      <c r="H5" s="414" t="s">
        <v>441</v>
      </c>
    </row>
    <row r="6" spans="1:8" ht="14.45" customHeight="1" x14ac:dyDescent="0.25">
      <c r="B6" s="31"/>
      <c r="C6" s="720"/>
      <c r="D6" s="721" t="s">
        <v>442</v>
      </c>
      <c r="E6" s="721"/>
      <c r="F6" s="721"/>
      <c r="G6" s="721"/>
      <c r="H6" s="721"/>
    </row>
    <row r="7" spans="1:8" x14ac:dyDescent="0.25">
      <c r="B7" s="720"/>
      <c r="C7" s="720"/>
      <c r="D7" s="709" t="s">
        <v>443</v>
      </c>
      <c r="E7" s="709" t="s">
        <v>444</v>
      </c>
      <c r="F7" s="709" t="s">
        <v>445</v>
      </c>
      <c r="G7" s="709" t="s">
        <v>446</v>
      </c>
      <c r="H7" s="709" t="s">
        <v>447</v>
      </c>
    </row>
    <row r="8" spans="1:8" x14ac:dyDescent="0.25">
      <c r="B8" s="720"/>
      <c r="C8" s="720"/>
      <c r="D8" s="709"/>
      <c r="E8" s="709"/>
      <c r="F8" s="709"/>
      <c r="G8" s="709"/>
      <c r="H8" s="709"/>
    </row>
    <row r="9" spans="1:8" ht="63.75" customHeight="1" x14ac:dyDescent="0.25">
      <c r="B9" s="720"/>
      <c r="C9" s="720"/>
      <c r="D9" s="709"/>
      <c r="E9" s="709"/>
      <c r="F9" s="709"/>
      <c r="G9" s="709"/>
      <c r="H9" s="709"/>
    </row>
    <row r="10" spans="1:8" ht="30" x14ac:dyDescent="0.25">
      <c r="B10" s="235">
        <v>1</v>
      </c>
      <c r="C10" s="252" t="s">
        <v>448</v>
      </c>
      <c r="D10" s="641">
        <f>'[1]EU CMS1'!D10</f>
        <v>1870126856.6199999</v>
      </c>
      <c r="E10" s="641">
        <f>'[1]EU CMS1'!E10</f>
        <v>935893955.40999997</v>
      </c>
      <c r="F10" s="641">
        <f>'[1]EU CMS1'!F10</f>
        <v>2806020812.0300002</v>
      </c>
      <c r="G10" s="641">
        <f>'[1]EU CMS1'!G10</f>
        <v>3898842630.9099998</v>
      </c>
      <c r="H10" s="641">
        <f>'[1]EU CMS1'!H10</f>
        <v>3898842630.9099998</v>
      </c>
    </row>
    <row r="11" spans="1:8" x14ac:dyDescent="0.25">
      <c r="B11" s="235">
        <v>2</v>
      </c>
      <c r="C11" s="252" t="s">
        <v>449</v>
      </c>
      <c r="D11" s="641" t="str">
        <f>'[1]EU CMS1'!D11</f>
        <v/>
      </c>
      <c r="E11" s="641">
        <f>'[1]EU CMS1'!E11</f>
        <v>5734035.4699999997</v>
      </c>
      <c r="F11" s="641">
        <f>'[1]EU CMS1'!F11</f>
        <v>5734035.4699999997</v>
      </c>
      <c r="G11" s="641">
        <f>'[1]EU CMS1'!G11</f>
        <v>5734035.4699999997</v>
      </c>
      <c r="H11" s="641">
        <f>'[1]EU CMS1'!H11</f>
        <v>5734035.4699999997</v>
      </c>
    </row>
    <row r="12" spans="1:8" ht="30" x14ac:dyDescent="0.25">
      <c r="B12" s="235">
        <v>3</v>
      </c>
      <c r="C12" s="252" t="s">
        <v>450</v>
      </c>
      <c r="D12" s="253" t="str">
        <f>'[1]EU CMS1'!D12</f>
        <v/>
      </c>
      <c r="E12" s="641">
        <f>'[1]EU CMS1'!E12</f>
        <v>5981893.4699999997</v>
      </c>
      <c r="F12" s="641">
        <f>'[1]EU CMS1'!F12</f>
        <v>5981893.4699999997</v>
      </c>
      <c r="G12" s="641">
        <f>'[1]EU CMS1'!G12</f>
        <v>5981893.4699999997</v>
      </c>
      <c r="H12" s="641">
        <f>'[1]EU CMS1'!H12</f>
        <v>5981893.4699999997</v>
      </c>
    </row>
    <row r="13" spans="1:8" ht="30" x14ac:dyDescent="0.25">
      <c r="B13" s="235">
        <v>4</v>
      </c>
      <c r="C13" s="252" t="s">
        <v>451</v>
      </c>
      <c r="D13" s="32" t="str">
        <f>'[1]EU CMS1'!D13</f>
        <v/>
      </c>
      <c r="E13" s="641" t="str">
        <f>'[1]EU CMS1'!E13</f>
        <v/>
      </c>
      <c r="F13" s="641" t="str">
        <f>'[1]EU CMS1'!F13</f>
        <v/>
      </c>
      <c r="G13" s="641" t="str">
        <f>'[1]EU CMS1'!G13</f>
        <v/>
      </c>
      <c r="H13" s="641" t="str">
        <f>'[1]EU CMS1'!H13</f>
        <v/>
      </c>
    </row>
    <row r="14" spans="1:8" x14ac:dyDescent="0.25">
      <c r="B14" s="235">
        <v>5</v>
      </c>
      <c r="C14" s="252" t="s">
        <v>452</v>
      </c>
      <c r="D14" s="33" t="str">
        <f>'[1]EU CMS1'!D14</f>
        <v/>
      </c>
      <c r="E14" s="641" t="str">
        <f>'[1]EU CMS1'!E14</f>
        <v/>
      </c>
      <c r="F14" s="641" t="str">
        <f>'[1]EU CMS1'!F14</f>
        <v/>
      </c>
      <c r="G14" s="641" t="str">
        <f>'[1]EU CMS1'!G14</f>
        <v/>
      </c>
      <c r="H14" s="641" t="str">
        <f>'[1]EU CMS1'!H14</f>
        <v/>
      </c>
    </row>
    <row r="15" spans="1:8" x14ac:dyDescent="0.25">
      <c r="B15" s="235">
        <v>6</v>
      </c>
      <c r="C15" s="252" t="s">
        <v>349</v>
      </c>
      <c r="D15" s="253" t="str">
        <f>'[1]EU CMS1'!D15</f>
        <v/>
      </c>
      <c r="E15" s="641">
        <f>'[1]EU CMS1'!E15</f>
        <v>374572996.69999999</v>
      </c>
      <c r="F15" s="641">
        <f>'[1]EU CMS1'!F15</f>
        <v>374572996.69999999</v>
      </c>
      <c r="G15" s="641">
        <f>'[1]EU CMS1'!G15</f>
        <v>374572996.69999999</v>
      </c>
      <c r="H15" s="641">
        <f>'[1]EU CMS1'!H15</f>
        <v>374572996.69999999</v>
      </c>
    </row>
    <row r="16" spans="1:8" ht="30" x14ac:dyDescent="0.25">
      <c r="B16" s="235">
        <v>7</v>
      </c>
      <c r="C16" s="252" t="s">
        <v>453</v>
      </c>
      <c r="D16" s="253" t="str">
        <f>'[1]EU CMS1'!D16</f>
        <v/>
      </c>
      <c r="E16" s="641">
        <f>'[1]EU CMS1'!E16</f>
        <v>1092821818.8900001</v>
      </c>
      <c r="F16" s="641">
        <f>'[1]EU CMS1'!F16</f>
        <v>1092821818.8900001</v>
      </c>
      <c r="G16" s="641" t="str">
        <f>'[1]EU CMS1'!G16</f>
        <v/>
      </c>
      <c r="H16" s="641" t="str">
        <f>'[1]EU CMS1'!H16</f>
        <v/>
      </c>
    </row>
    <row r="17" spans="2:8" x14ac:dyDescent="0.25">
      <c r="B17" s="235">
        <v>8</v>
      </c>
      <c r="C17" s="252" t="s">
        <v>356</v>
      </c>
      <c r="D17" s="643">
        <f>'[1]EU CMS1'!D17</f>
        <v>1870126856.6199999</v>
      </c>
      <c r="E17" s="641">
        <f>'[1]EU CMS1'!E17</f>
        <v>2415004699.9400001</v>
      </c>
      <c r="F17" s="641">
        <f>'[1]EU CMS1'!F17</f>
        <v>4285131556.5500002</v>
      </c>
      <c r="G17" s="641">
        <f>'[1]EU CMS1'!G17</f>
        <v>4285131556.5500002</v>
      </c>
      <c r="H17" s="641">
        <f>'[1]EU CMS1'!H17</f>
        <v>4285131556.5500002</v>
      </c>
    </row>
    <row r="18" spans="2:8" x14ac:dyDescent="0.25"/>
  </sheetData>
  <sheetProtection algorithmName="SHA-512" hashValue="zRQmOF6lUFdL8uXGBRou20tFLnmPH7wj67t+b40tPtc6NUVdx2P2D9xeL7xEtXfYUkNu69spDLwXSza8hHXAlA==" saltValue="cw55LUv173WLXUGtCw11wg==" spinCount="100000" sheet="1" objects="1" scenarios="1" selectLockedCells="1" selectUnlockedCells="1"/>
  <mergeCells count="8">
    <mergeCell ref="C6:C9"/>
    <mergeCell ref="D6:H6"/>
    <mergeCell ref="B7:B9"/>
    <mergeCell ref="D7:D9"/>
    <mergeCell ref="E7:E9"/>
    <mergeCell ref="F7:F9"/>
    <mergeCell ref="G7:G9"/>
    <mergeCell ref="H7:H9"/>
  </mergeCells>
  <conditionalFormatting sqref="A1">
    <cfRule type="cellIs" dxfId="118" priority="1" stopIfTrue="1" operator="lessThan">
      <formula>0</formula>
    </cfRule>
  </conditionalFormatting>
  <conditionalFormatting sqref="D6:D7">
    <cfRule type="cellIs" dxfId="117" priority="2" stopIfTrue="1" operator="lessThan">
      <formula>0</formula>
    </cfRule>
  </conditionalFormatting>
  <hyperlinks>
    <hyperlink ref="B1" location="'Table of contents'!A1" display="Go back to Table of contents" xr:uid="{190B3652-04F9-4FDD-A148-B9F77E736541}"/>
  </hyperlinks>
  <pageMargins left="0.70866141732283472" right="0.70866141732283472" top="0.74803149606299213" bottom="0.74803149606299213" header="0.31496062992125984" footer="0.31496062992125984"/>
  <pageSetup scale="6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I38"/>
  <sheetViews>
    <sheetView showGridLines="0" zoomScaleNormal="100" workbookViewId="0"/>
  </sheetViews>
  <sheetFormatPr defaultColWidth="0" defaultRowHeight="15" zeroHeight="1" x14ac:dyDescent="0.25"/>
  <cols>
    <col min="1" max="1" width="5.7109375" customWidth="1"/>
    <col min="2" max="2" width="7.28515625" customWidth="1"/>
    <col min="3" max="3" width="46.42578125" bestFit="1" customWidth="1"/>
    <col min="4" max="4" width="17.28515625" customWidth="1"/>
    <col min="5" max="5" width="16.28515625" customWidth="1"/>
    <col min="6" max="6" width="11.28515625" customWidth="1"/>
    <col min="7" max="7" width="14.42578125" customWidth="1"/>
    <col min="8" max="8" width="25" customWidth="1"/>
    <col min="9" max="9" width="9.28515625" customWidth="1"/>
    <col min="10" max="16384" width="9.28515625" hidden="1"/>
  </cols>
  <sheetData>
    <row r="1" spans="1:8" x14ac:dyDescent="0.25">
      <c r="A1" s="695"/>
      <c r="B1" s="412" t="s">
        <v>309</v>
      </c>
      <c r="C1" s="412"/>
      <c r="D1" s="407"/>
      <c r="E1" s="407"/>
      <c r="F1" s="407"/>
      <c r="G1" s="407"/>
      <c r="H1" s="407"/>
    </row>
    <row r="2" spans="1:8" ht="41.1" customHeight="1" x14ac:dyDescent="0.25">
      <c r="B2" s="722" t="s">
        <v>454</v>
      </c>
      <c r="C2" s="722"/>
      <c r="D2" s="722"/>
      <c r="E2" s="722"/>
      <c r="F2" s="722"/>
      <c r="G2" s="722"/>
      <c r="H2" s="722"/>
    </row>
    <row r="3" spans="1:8" x14ac:dyDescent="0.25">
      <c r="B3" s="16"/>
      <c r="C3" s="16"/>
      <c r="D3" s="16"/>
      <c r="E3" s="16"/>
      <c r="F3" s="16"/>
      <c r="G3" s="16"/>
      <c r="H3" s="16"/>
    </row>
    <row r="4" spans="1:8" x14ac:dyDescent="0.25">
      <c r="B4" s="16"/>
      <c r="C4" s="16"/>
      <c r="D4" s="16"/>
      <c r="E4" s="16"/>
      <c r="F4" s="16"/>
      <c r="G4" s="16"/>
      <c r="H4" s="16"/>
    </row>
    <row r="5" spans="1:8" x14ac:dyDescent="0.25">
      <c r="B5" s="35"/>
      <c r="C5" s="35" t="s">
        <v>369</v>
      </c>
      <c r="D5" s="422" t="s">
        <v>312</v>
      </c>
      <c r="E5" s="422" t="s">
        <v>313</v>
      </c>
      <c r="F5" s="422" t="s">
        <v>314</v>
      </c>
      <c r="G5" s="422" t="s">
        <v>359</v>
      </c>
      <c r="H5" s="414" t="s">
        <v>441</v>
      </c>
    </row>
    <row r="6" spans="1:8" ht="15" customHeight="1" x14ac:dyDescent="0.25">
      <c r="B6" s="723"/>
      <c r="C6" s="723" t="s">
        <v>369</v>
      </c>
      <c r="D6" s="721" t="s">
        <v>455</v>
      </c>
      <c r="E6" s="721"/>
      <c r="F6" s="721"/>
      <c r="G6" s="721"/>
      <c r="H6" s="721"/>
    </row>
    <row r="7" spans="1:8" ht="15" customHeight="1" x14ac:dyDescent="0.25">
      <c r="B7" s="723"/>
      <c r="C7" s="723"/>
      <c r="D7" s="709" t="s">
        <v>456</v>
      </c>
      <c r="E7" s="709" t="s">
        <v>457</v>
      </c>
      <c r="F7" s="709" t="s">
        <v>458</v>
      </c>
      <c r="G7" s="709" t="s">
        <v>446</v>
      </c>
      <c r="H7" s="709" t="s">
        <v>459</v>
      </c>
    </row>
    <row r="8" spans="1:8" x14ac:dyDescent="0.25">
      <c r="B8" s="723"/>
      <c r="C8" s="723"/>
      <c r="D8" s="709"/>
      <c r="E8" s="709"/>
      <c r="F8" s="709"/>
      <c r="G8" s="709"/>
      <c r="H8" s="709"/>
    </row>
    <row r="9" spans="1:8" ht="75.599999999999994" customHeight="1" x14ac:dyDescent="0.25">
      <c r="B9" s="723"/>
      <c r="C9" s="723"/>
      <c r="D9" s="709"/>
      <c r="E9" s="709"/>
      <c r="F9" s="709"/>
      <c r="G9" s="709"/>
      <c r="H9" s="709"/>
    </row>
    <row r="10" spans="1:8" x14ac:dyDescent="0.25">
      <c r="B10" s="255">
        <v>1</v>
      </c>
      <c r="C10" s="256" t="s">
        <v>460</v>
      </c>
      <c r="D10" s="641" t="str">
        <f>'[1]EU CMS2'!D10</f>
        <v/>
      </c>
      <c r="E10" s="641" t="str">
        <f>'[1]EU CMS2'!E10</f>
        <v/>
      </c>
      <c r="F10" s="641">
        <f>'[1]EU CMS2'!F10</f>
        <v>1574665.85</v>
      </c>
      <c r="G10" s="641">
        <f>'[1]EU CMS2'!G10</f>
        <v>1574665.85</v>
      </c>
      <c r="H10" s="641">
        <f>'[1]EU CMS2'!H10</f>
        <v>1574665.85</v>
      </c>
    </row>
    <row r="11" spans="1:8" x14ac:dyDescent="0.25">
      <c r="B11" s="255" t="s">
        <v>461</v>
      </c>
      <c r="C11" s="256" t="s">
        <v>462</v>
      </c>
      <c r="D11" s="641" t="str">
        <f>'[1]EU CMS2'!D11</f>
        <v/>
      </c>
      <c r="E11" s="641" t="str">
        <f>'[1]EU CMS2'!E11</f>
        <v/>
      </c>
      <c r="F11" s="641" t="str">
        <f>'[1]EU CMS2'!F11</f>
        <v/>
      </c>
      <c r="G11" s="641" t="str">
        <f>'[1]EU CMS2'!G11</f>
        <v/>
      </c>
      <c r="H11" s="641" t="str">
        <f>'[1]EU CMS2'!H11</f>
        <v/>
      </c>
    </row>
    <row r="12" spans="1:8" x14ac:dyDescent="0.25">
      <c r="B12" s="255" t="s">
        <v>463</v>
      </c>
      <c r="C12" s="256" t="s">
        <v>464</v>
      </c>
      <c r="D12" s="641" t="str">
        <f>'[1]EU CMS2'!D12</f>
        <v/>
      </c>
      <c r="E12" s="641" t="str">
        <f>'[1]EU CMS2'!E12</f>
        <v/>
      </c>
      <c r="F12" s="641" t="str">
        <f>'[1]EU CMS2'!F12</f>
        <v/>
      </c>
      <c r="G12" s="641" t="str">
        <f>'[1]EU CMS2'!G12</f>
        <v/>
      </c>
      <c r="H12" s="641" t="str">
        <f>'[1]EU CMS2'!H12</f>
        <v/>
      </c>
    </row>
    <row r="13" spans="1:8" ht="30" x14ac:dyDescent="0.25">
      <c r="B13" s="255" t="s">
        <v>465</v>
      </c>
      <c r="C13" s="254" t="s">
        <v>466</v>
      </c>
      <c r="D13" s="641" t="str">
        <f>'[1]EU CMS2'!D13</f>
        <v/>
      </c>
      <c r="E13" s="641" t="str">
        <f>'[1]EU CMS2'!E13</f>
        <v/>
      </c>
      <c r="F13" s="641" t="str">
        <f>'[1]EU CMS2'!F13</f>
        <v/>
      </c>
      <c r="G13" s="641" t="str">
        <f>'[1]EU CMS2'!G13</f>
        <v/>
      </c>
      <c r="H13" s="641" t="str">
        <f>'[1]EU CMS2'!H13</f>
        <v/>
      </c>
    </row>
    <row r="14" spans="1:8" x14ac:dyDescent="0.25">
      <c r="B14" s="255" t="s">
        <v>467</v>
      </c>
      <c r="C14" s="254" t="s">
        <v>468</v>
      </c>
      <c r="D14" s="641" t="str">
        <f>'[1]EU CMS2'!D14</f>
        <v/>
      </c>
      <c r="E14" s="641" t="str">
        <f>'[1]EU CMS2'!E14</f>
        <v/>
      </c>
      <c r="F14" s="641" t="str">
        <f>'[1]EU CMS2'!F14</f>
        <v/>
      </c>
      <c r="G14" s="641" t="str">
        <f>'[1]EU CMS2'!G14</f>
        <v/>
      </c>
      <c r="H14" s="641" t="str">
        <f>'[1]EU CMS2'!H14</f>
        <v/>
      </c>
    </row>
    <row r="15" spans="1:8" x14ac:dyDescent="0.25">
      <c r="B15" s="255">
        <v>2</v>
      </c>
      <c r="C15" s="256" t="s">
        <v>469</v>
      </c>
      <c r="D15" s="641" t="str">
        <f>'[1]EU CMS2'!D15</f>
        <v/>
      </c>
      <c r="E15" s="641" t="str">
        <f>'[1]EU CMS2'!E15</f>
        <v/>
      </c>
      <c r="F15" s="641">
        <f>'[1]EU CMS2'!F15</f>
        <v>45314298.32</v>
      </c>
      <c r="G15" s="641">
        <f>'[1]EU CMS2'!G15</f>
        <v>45314298.32</v>
      </c>
      <c r="H15" s="641">
        <f>'[1]EU CMS2'!H15</f>
        <v>45314298.32</v>
      </c>
    </row>
    <row r="16" spans="1:8" x14ac:dyDescent="0.25">
      <c r="B16" s="255">
        <v>3</v>
      </c>
      <c r="C16" s="256" t="s">
        <v>470</v>
      </c>
      <c r="D16" s="641" t="str">
        <f>'[1]EU CMS2'!D16</f>
        <v/>
      </c>
      <c r="E16" s="641" t="str">
        <f>'[1]EU CMS2'!E16</f>
        <v/>
      </c>
      <c r="F16" s="641" t="str">
        <f>'[1]EU CMS2'!F16</f>
        <v/>
      </c>
      <c r="G16" s="641" t="str">
        <f>'[1]EU CMS2'!G16</f>
        <v/>
      </c>
      <c r="H16" s="641" t="str">
        <f>'[1]EU CMS2'!H16</f>
        <v/>
      </c>
    </row>
    <row r="17" spans="2:8" x14ac:dyDescent="0.25">
      <c r="B17" s="257">
        <v>4</v>
      </c>
      <c r="C17" s="258" t="s">
        <v>471</v>
      </c>
      <c r="D17" s="259" t="str">
        <f>'[1]EU CMS2'!D17</f>
        <v/>
      </c>
      <c r="E17" s="259" t="str">
        <f>'[1]EU CMS2'!E17</f>
        <v/>
      </c>
      <c r="F17" s="259" t="str">
        <f>'[1]EU CMS2'!F17</f>
        <v/>
      </c>
      <c r="G17" s="259" t="str">
        <f>'[1]EU CMS2'!G17</f>
        <v/>
      </c>
      <c r="H17" s="259" t="str">
        <f>'[1]EU CMS2'!H17</f>
        <v/>
      </c>
    </row>
    <row r="18" spans="2:8" x14ac:dyDescent="0.25">
      <c r="B18" s="255">
        <v>5</v>
      </c>
      <c r="C18" s="256" t="s">
        <v>472</v>
      </c>
      <c r="D18" s="641" t="str">
        <f>'[1]EU CMS2'!D18</f>
        <v/>
      </c>
      <c r="E18" s="641" t="str">
        <f>'[1]EU CMS2'!E18</f>
        <v/>
      </c>
      <c r="F18" s="641">
        <f>'[1]EU CMS2'!F18</f>
        <v>177416426.97</v>
      </c>
      <c r="G18" s="641">
        <f>'[1]EU CMS2'!G18</f>
        <v>177416426.97</v>
      </c>
      <c r="H18" s="641">
        <f>'[1]EU CMS2'!H18</f>
        <v>177416426.97</v>
      </c>
    </row>
    <row r="19" spans="2:8" x14ac:dyDescent="0.25">
      <c r="B19" s="255" t="s">
        <v>473</v>
      </c>
      <c r="C19" s="256" t="s">
        <v>474</v>
      </c>
      <c r="D19" s="641" t="str">
        <f>'[1]EU CMS2'!D19</f>
        <v/>
      </c>
      <c r="E19" s="641" t="str">
        <f>'[1]EU CMS2'!E19</f>
        <v/>
      </c>
      <c r="F19" s="641" t="str">
        <f>'[1]EU CMS2'!F19</f>
        <v/>
      </c>
      <c r="G19" s="641" t="str">
        <f>'[1]EU CMS2'!G19</f>
        <v/>
      </c>
      <c r="H19" s="641" t="str">
        <f>'[1]EU CMS2'!H19</f>
        <v/>
      </c>
    </row>
    <row r="20" spans="2:8" x14ac:dyDescent="0.25">
      <c r="B20" s="255" t="s">
        <v>475</v>
      </c>
      <c r="C20" s="256" t="s">
        <v>476</v>
      </c>
      <c r="D20" s="641" t="str">
        <f>'[1]EU CMS2'!D20</f>
        <v/>
      </c>
      <c r="E20" s="641" t="str">
        <f>'[1]EU CMS2'!E20</f>
        <v/>
      </c>
      <c r="F20" s="641" t="str">
        <f>'[1]EU CMS2'!F20</f>
        <v/>
      </c>
      <c r="G20" s="641" t="str">
        <f>'[1]EU CMS2'!G20</f>
        <v/>
      </c>
      <c r="H20" s="641" t="str">
        <f>'[1]EU CMS2'!H20</f>
        <v/>
      </c>
    </row>
    <row r="21" spans="2:8" x14ac:dyDescent="0.25">
      <c r="B21" s="255" t="s">
        <v>477</v>
      </c>
      <c r="C21" s="256" t="s">
        <v>478</v>
      </c>
      <c r="D21" s="641" t="str">
        <f>'[1]EU CMS2'!D21</f>
        <v/>
      </c>
      <c r="E21" s="641" t="str">
        <f>'[1]EU CMS2'!E21</f>
        <v/>
      </c>
      <c r="F21" s="641" t="str">
        <f>'[1]EU CMS2'!F21</f>
        <v/>
      </c>
      <c r="G21" s="641" t="str">
        <f>'[1]EU CMS2'!G21</f>
        <v/>
      </c>
      <c r="H21" s="641" t="str">
        <f>'[1]EU CMS2'!H21</f>
        <v/>
      </c>
    </row>
    <row r="22" spans="2:8" x14ac:dyDescent="0.25">
      <c r="B22" s="255" t="s">
        <v>479</v>
      </c>
      <c r="C22" s="256" t="s">
        <v>480</v>
      </c>
      <c r="D22" s="641" t="str">
        <f>'[1]EU CMS2'!D22</f>
        <v/>
      </c>
      <c r="E22" s="641" t="str">
        <f>'[1]EU CMS2'!E22</f>
        <v/>
      </c>
      <c r="F22" s="641" t="str">
        <f>'[1]EU CMS2'!F22</f>
        <v/>
      </c>
      <c r="G22" s="641" t="str">
        <f>'[1]EU CMS2'!G22</f>
        <v/>
      </c>
      <c r="H22" s="641" t="str">
        <f>'[1]EU CMS2'!H22</f>
        <v/>
      </c>
    </row>
    <row r="23" spans="2:8" x14ac:dyDescent="0.25">
      <c r="B23" s="255" t="s">
        <v>481</v>
      </c>
      <c r="C23" s="256" t="s">
        <v>482</v>
      </c>
      <c r="D23" s="641" t="str">
        <f>'[1]EU CMS2'!D23</f>
        <v/>
      </c>
      <c r="E23" s="641" t="str">
        <f>'[1]EU CMS2'!E23</f>
        <v/>
      </c>
      <c r="F23" s="641" t="str">
        <f>'[1]EU CMS2'!F23</f>
        <v/>
      </c>
      <c r="G23" s="641" t="str">
        <f>'[1]EU CMS2'!G23</f>
        <v/>
      </c>
      <c r="H23" s="641" t="str">
        <f>'[1]EU CMS2'!H23</f>
        <v/>
      </c>
    </row>
    <row r="24" spans="2:8" x14ac:dyDescent="0.25">
      <c r="B24" s="255">
        <v>6</v>
      </c>
      <c r="C24" s="256" t="s">
        <v>483</v>
      </c>
      <c r="D24" s="641" t="str">
        <f>'[1]EU CMS2'!D24</f>
        <v/>
      </c>
      <c r="E24" s="641">
        <f>'[1]EU CMS2'!E24</f>
        <v>150237762.5</v>
      </c>
      <c r="F24" s="641">
        <f>'[1]EU CMS2'!F24</f>
        <v>137698319.11000001</v>
      </c>
      <c r="G24" s="641">
        <f>'[1]EU CMS2'!G24</f>
        <v>137698319.11000001</v>
      </c>
      <c r="H24" s="641">
        <f>'[1]EU CMS2'!H24</f>
        <v>137698319.11000001</v>
      </c>
    </row>
    <row r="25" spans="2:8" x14ac:dyDescent="0.25">
      <c r="B25" s="255" t="s">
        <v>484</v>
      </c>
      <c r="C25" s="256" t="s">
        <v>485</v>
      </c>
      <c r="D25" s="641" t="str">
        <f>'[1]EU CMS2'!D25</f>
        <v/>
      </c>
      <c r="E25" s="641" t="str">
        <f>'[1]EU CMS2'!E25</f>
        <v/>
      </c>
      <c r="F25" s="641" t="str">
        <f>'[1]EU CMS2'!F25</f>
        <v/>
      </c>
      <c r="G25" s="641" t="str">
        <f>'[1]EU CMS2'!G25</f>
        <v/>
      </c>
      <c r="H25" s="641" t="str">
        <f>'[1]EU CMS2'!H25</f>
        <v/>
      </c>
    </row>
    <row r="26" spans="2:8" x14ac:dyDescent="0.25">
      <c r="B26" s="255" t="s">
        <v>486</v>
      </c>
      <c r="C26" s="256" t="s">
        <v>487</v>
      </c>
      <c r="D26" s="641" t="str">
        <f>'[1]EU CMS2'!D26</f>
        <v/>
      </c>
      <c r="E26" s="641" t="str">
        <f>'[1]EU CMS2'!E26</f>
        <v/>
      </c>
      <c r="F26" s="641" t="str">
        <f>'[1]EU CMS2'!F26</f>
        <v/>
      </c>
      <c r="G26" s="641" t="str">
        <f>'[1]EU CMS2'!G26</f>
        <v/>
      </c>
      <c r="H26" s="641" t="str">
        <f>'[1]EU CMS2'!H26</f>
        <v/>
      </c>
    </row>
    <row r="27" spans="2:8" x14ac:dyDescent="0.25">
      <c r="B27" s="255" t="s">
        <v>488</v>
      </c>
      <c r="C27" s="256" t="s">
        <v>489</v>
      </c>
      <c r="D27" s="641" t="str">
        <f>'[1]EU CMS2'!D27</f>
        <v/>
      </c>
      <c r="E27" s="641" t="str">
        <f>'[1]EU CMS2'!E27</f>
        <v/>
      </c>
      <c r="F27" s="641" t="str">
        <f>'[1]EU CMS2'!F27</f>
        <v/>
      </c>
      <c r="G27" s="641" t="str">
        <f>'[1]EU CMS2'!G27</f>
        <v/>
      </c>
      <c r="H27" s="641" t="str">
        <f>'[1]EU CMS2'!H27</f>
        <v/>
      </c>
    </row>
    <row r="28" spans="2:8" ht="30" x14ac:dyDescent="0.25">
      <c r="B28" s="255">
        <v>6.2</v>
      </c>
      <c r="C28" s="254" t="s">
        <v>490</v>
      </c>
      <c r="D28" s="641" t="str">
        <f>'[1]EU CMS2'!D28</f>
        <v/>
      </c>
      <c r="E28" s="641" t="str">
        <f>'[1]EU CMS2'!E28</f>
        <v/>
      </c>
      <c r="F28" s="641" t="str">
        <f>'[1]EU CMS2'!F28</f>
        <v/>
      </c>
      <c r="G28" s="641" t="str">
        <f>'[1]EU CMS2'!G28</f>
        <v/>
      </c>
      <c r="H28" s="641" t="str">
        <f>'[1]EU CMS2'!H28</f>
        <v/>
      </c>
    </row>
    <row r="29" spans="2:8" x14ac:dyDescent="0.25">
      <c r="B29" s="257">
        <v>7</v>
      </c>
      <c r="C29" s="258" t="s">
        <v>471</v>
      </c>
      <c r="D29" s="259"/>
      <c r="E29" s="259"/>
      <c r="F29" s="258"/>
      <c r="G29" s="258"/>
      <c r="H29" s="258"/>
    </row>
    <row r="30" spans="2:8" ht="30" x14ac:dyDescent="0.25">
      <c r="B30" s="255" t="s">
        <v>491</v>
      </c>
      <c r="C30" s="254" t="s">
        <v>492</v>
      </c>
      <c r="D30" s="641">
        <f>'[1]EU CMS2'!D30</f>
        <v>1870126856.6199999</v>
      </c>
      <c r="E30" s="641">
        <f>'[1]EU CMS2'!E30</f>
        <v>2751271648.73</v>
      </c>
      <c r="F30" s="641">
        <f>'[1]EU CMS2'!F30</f>
        <v>2401552042.0100002</v>
      </c>
      <c r="G30" s="641">
        <f>'[1]EU CMS2'!G30</f>
        <v>3494373860.9000001</v>
      </c>
      <c r="H30" s="641">
        <f>'[1]EU CMS2'!H30</f>
        <v>3494373860.9000001</v>
      </c>
    </row>
    <row r="31" spans="2:8" x14ac:dyDescent="0.25">
      <c r="B31" s="255" t="s">
        <v>493</v>
      </c>
      <c r="C31" s="256" t="s">
        <v>494</v>
      </c>
      <c r="D31" s="641" t="str">
        <f>'[1]EU CMS2'!D31</f>
        <v/>
      </c>
      <c r="E31" s="641" t="str">
        <f>'[1]EU CMS2'!E31</f>
        <v/>
      </c>
      <c r="F31" s="641" t="str">
        <f>'[1]EU CMS2'!F31</f>
        <v/>
      </c>
      <c r="G31" s="641" t="str">
        <f>'[1]EU CMS2'!G31</f>
        <v/>
      </c>
      <c r="H31" s="641" t="str">
        <f>'[1]EU CMS2'!H31</f>
        <v/>
      </c>
    </row>
    <row r="32" spans="2:8" x14ac:dyDescent="0.25">
      <c r="B32" s="255" t="s">
        <v>495</v>
      </c>
      <c r="C32" s="256" t="s">
        <v>496</v>
      </c>
      <c r="D32" s="641" t="str">
        <f>'[1]EU CMS2'!D32</f>
        <v/>
      </c>
      <c r="E32" s="641">
        <f>'[1]EU CMS2'!E32</f>
        <v>61439264.270000003</v>
      </c>
      <c r="F32" s="641">
        <f>'[1]EU CMS2'!F32</f>
        <v>39879594.729999997</v>
      </c>
      <c r="G32" s="641">
        <f>'[1]EU CMS2'!G32</f>
        <v>39879594.729999997</v>
      </c>
      <c r="H32" s="641">
        <f>'[1]EU CMS2'!H32</f>
        <v>39879594.729999997</v>
      </c>
    </row>
    <row r="33" spans="2:8" x14ac:dyDescent="0.25">
      <c r="B33" s="255" t="s">
        <v>384</v>
      </c>
      <c r="C33" s="256" t="s">
        <v>497</v>
      </c>
      <c r="D33" s="641" t="str">
        <f>'[1]EU CMS2'!D33</f>
        <v/>
      </c>
      <c r="E33" s="641" t="str">
        <f>'[1]EU CMS2'!E33</f>
        <v/>
      </c>
      <c r="F33" s="641" t="str">
        <f>'[1]EU CMS2'!F33</f>
        <v/>
      </c>
      <c r="G33" s="641" t="str">
        <f>'[1]EU CMS2'!G33</f>
        <v/>
      </c>
      <c r="H33" s="641" t="str">
        <f>'[1]EU CMS2'!H33</f>
        <v/>
      </c>
    </row>
    <row r="34" spans="2:8" x14ac:dyDescent="0.25">
      <c r="B34" s="255" t="s">
        <v>386</v>
      </c>
      <c r="C34" s="256" t="s">
        <v>498</v>
      </c>
      <c r="D34" s="641" t="str">
        <f>'[1]EU CMS2'!D34</f>
        <v/>
      </c>
      <c r="E34" s="641" t="str">
        <f>'[1]EU CMS2'!E34</f>
        <v/>
      </c>
      <c r="F34" s="641" t="str">
        <f>'[1]EU CMS2'!F34</f>
        <v/>
      </c>
      <c r="G34" s="641" t="str">
        <f>'[1]EU CMS2'!G34</f>
        <v/>
      </c>
      <c r="H34" s="641" t="str">
        <f>'[1]EU CMS2'!H34</f>
        <v/>
      </c>
    </row>
    <row r="35" spans="2:8" ht="45" x14ac:dyDescent="0.25">
      <c r="B35" s="255" t="s">
        <v>388</v>
      </c>
      <c r="C35" s="254" t="s">
        <v>499</v>
      </c>
      <c r="D35" s="641" t="str">
        <f>'[1]EU CMS2'!D35</f>
        <v/>
      </c>
      <c r="E35" s="641" t="str">
        <f>'[1]EU CMS2'!E35</f>
        <v/>
      </c>
      <c r="F35" s="641" t="str">
        <f>'[1]EU CMS2'!F35</f>
        <v/>
      </c>
      <c r="G35" s="641" t="str">
        <f>'[1]EU CMS2'!G35</f>
        <v/>
      </c>
      <c r="H35" s="641" t="str">
        <f>'[1]EU CMS2'!H35</f>
        <v/>
      </c>
    </row>
    <row r="36" spans="2:8" x14ac:dyDescent="0.25">
      <c r="B36" s="255">
        <v>8</v>
      </c>
      <c r="C36" s="256" t="s">
        <v>500</v>
      </c>
      <c r="D36" s="641" t="str">
        <f>'[1]EU CMS2'!D36</f>
        <v/>
      </c>
      <c r="E36" s="641" t="str">
        <f>'[1]EU CMS2'!E36</f>
        <v/>
      </c>
      <c r="F36" s="641">
        <f>'[1]EU CMS2'!F36</f>
        <v>2585465.0299999998</v>
      </c>
      <c r="G36" s="641">
        <f>'[1]EU CMS2'!G36</f>
        <v>2585465.0299999998</v>
      </c>
      <c r="H36" s="641">
        <f>'[1]EU CMS2'!H36</f>
        <v>2585465.0299999998</v>
      </c>
    </row>
    <row r="37" spans="2:8" x14ac:dyDescent="0.25">
      <c r="B37" s="696">
        <v>9</v>
      </c>
      <c r="C37" s="697" t="s">
        <v>356</v>
      </c>
      <c r="D37" s="641">
        <f>'[1]EU CMS2'!D37</f>
        <v>1870126856.6199999</v>
      </c>
      <c r="E37" s="641">
        <f>'[1]EU CMS2'!E37</f>
        <v>2962948675.5</v>
      </c>
      <c r="F37" s="641">
        <f>'[1]EU CMS2'!F37</f>
        <v>2806020812.0300002</v>
      </c>
      <c r="G37" s="641">
        <f>'[1]EU CMS2'!G37</f>
        <v>3898842630.9200001</v>
      </c>
      <c r="H37" s="641">
        <f>'[1]EU CMS2'!H37</f>
        <v>3898842630.9200001</v>
      </c>
    </row>
    <row r="38" spans="2:8" x14ac:dyDescent="0.25">
      <c r="B38" s="34"/>
    </row>
  </sheetData>
  <sheetProtection algorithmName="SHA-512" hashValue="GZVnGu0o3kwFBguxi9K0rDycLiHgr993PlDkwIsSOHsOVGTrb00d51usUmDUSg7QIqtX1mkAmmkfAvbiE7DzHQ==" saltValue="Yn+RQZ58acCNU3I1WNQlnA==" spinCount="100000" sheet="1" objects="1" scenarios="1" selectLockedCells="1" selectUnlockedCells="1"/>
  <mergeCells count="10">
    <mergeCell ref="B2:H2"/>
    <mergeCell ref="B6:B7"/>
    <mergeCell ref="B8:B9"/>
    <mergeCell ref="C6:C9"/>
    <mergeCell ref="D6:H6"/>
    <mergeCell ref="D7:D9"/>
    <mergeCell ref="E7:E9"/>
    <mergeCell ref="F7:F9"/>
    <mergeCell ref="G7:G9"/>
    <mergeCell ref="H7:H9"/>
  </mergeCells>
  <conditionalFormatting sqref="A1">
    <cfRule type="cellIs" dxfId="116" priority="1" stopIfTrue="1" operator="lessThan">
      <formula>0</formula>
    </cfRule>
  </conditionalFormatting>
  <conditionalFormatting sqref="D6:D7">
    <cfRule type="cellIs" dxfId="115" priority="2" stopIfTrue="1" operator="lessThan">
      <formula>0</formula>
    </cfRule>
  </conditionalFormatting>
  <hyperlinks>
    <hyperlink ref="B1" location="'Table of contents'!A1" display="Go back to Table of contents" xr:uid="{B522F60B-9493-405C-A50C-58F039E25F20}"/>
  </hyperlinks>
  <pageMargins left="0.70866141732283472" right="0.70866141732283472" top="0.74803149606299213" bottom="0.74803149606299213" header="0.31496062992125984" footer="0.31496062992125984"/>
  <pageSetup scale="59" orientation="portrait" r:id="rId1"/>
  <rowBreaks count="1" manualBreakCount="1">
    <brk id="2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tabColor theme="4" tint="0.59999389629810485"/>
    <pageSetUpPr fitToPage="1"/>
  </sheetPr>
  <dimension ref="A1:F18"/>
  <sheetViews>
    <sheetView showGridLines="0" zoomScaleNormal="100" workbookViewId="0"/>
  </sheetViews>
  <sheetFormatPr defaultColWidth="0" defaultRowHeight="15" zeroHeight="1" x14ac:dyDescent="0.25"/>
  <cols>
    <col min="1" max="1" width="5.7109375" customWidth="1"/>
    <col min="2" max="2" width="20.5703125" customWidth="1"/>
    <col min="3" max="3" width="9" customWidth="1"/>
    <col min="4" max="4" width="31" customWidth="1"/>
    <col min="5" max="5" width="117.140625" customWidth="1"/>
    <col min="6" max="6" width="4.85546875" customWidth="1"/>
    <col min="7" max="16384" width="9.28515625" hidden="1"/>
  </cols>
  <sheetData>
    <row r="1" spans="1:6" x14ac:dyDescent="0.25">
      <c r="A1" s="695"/>
      <c r="B1" s="412" t="s">
        <v>309</v>
      </c>
      <c r="C1" s="407"/>
      <c r="D1" s="407"/>
      <c r="E1" s="407"/>
    </row>
    <row r="2" spans="1:6" ht="18.75" x14ac:dyDescent="0.3">
      <c r="B2" s="21" t="s">
        <v>182</v>
      </c>
    </row>
    <row r="3" spans="1:6" x14ac:dyDescent="0.25"/>
    <row r="4" spans="1:6" x14ac:dyDescent="0.25"/>
    <row r="5" spans="1:6" ht="30" x14ac:dyDescent="0.25">
      <c r="B5" s="433" t="s">
        <v>501</v>
      </c>
      <c r="C5" s="414" t="s">
        <v>434</v>
      </c>
      <c r="D5" s="724" t="s">
        <v>1668</v>
      </c>
      <c r="E5" s="725"/>
    </row>
    <row r="6" spans="1:6" ht="195" x14ac:dyDescent="0.25">
      <c r="B6" s="217" t="s">
        <v>502</v>
      </c>
      <c r="C6" s="217" t="s">
        <v>436</v>
      </c>
      <c r="D6" s="218" t="s">
        <v>503</v>
      </c>
      <c r="E6" s="526" t="str">
        <f>'[1]Table EU OVA'!E6</f>
        <v>The Bank aims to maintain a sound balance between risk and return. Adequate risk management is key in order to ensure the bank effectively identifies, assesses, manages, and mitigates risks while supporting its overall business objectives. Achmea Bank's risk strategy establishes boundaries that protect the bank and ensure it operates within its risk appetite, while also facilitating business operations and supporting the achievement of the business strategy and goals. The risk strategy focuses on: ensuring financial and operational stability and continuity of Achmea Bank; sound balance sheet management to control financial risks; sound and controlled business operations; commitment to compliance and ethical conduct, and protection of Achmea Bank’s identity and reputation. 
The Bank ensures to have a sound governance framework in place, alongside a strong risk culture. The Bank’s risk strategy is reflected in its Risk Appetite Statement. This is supported by a set of appropriate key risk indicators and watchlist indicators. Risk Management safeguards a continuous monitoring of the financial and non-financial risk profile and ensures that risk management instruments and techniques are implemented correctly and consistently, in line with legislation and market best practices. The management body confirms that Achmea Bank is adequately capitalized, with all key capital and liquidity ratios well above internal and external thresholds.</v>
      </c>
    </row>
    <row r="7" spans="1:6" ht="210" x14ac:dyDescent="0.25">
      <c r="B7" s="217" t="s">
        <v>504</v>
      </c>
      <c r="C7" s="217" t="s">
        <v>505</v>
      </c>
      <c r="D7" s="218" t="s">
        <v>506</v>
      </c>
      <c r="E7" s="526" t="str">
        <f>'[1]Table EU OVA'!E7</f>
        <v>Achmea Bank applies a robust risk governance structure based on the Three Lines Model:
First Line: Business units, including Finance and Asset &amp; Liability Management, are responsible for identifying and managing risks as part of their daily operations. They design and execute effective controls for the risks they incur.
Second Line: The Risk Management function provides independent oversight, guidance, and challenge to ensure that risks remain within the defined risk appetite, including through active participation in specialized committees such as the Asset &amp; Liability Committee (ALCo), Credit Committee, and the Data Quality Board.
Third Line: Internal Audit conducts independent assurance activities, assessing the effectiveness of governance, risk management, and internal controls.
Each material risk type—such as credit, market, liquidity, operational, and ESG risks—is overseen by dedicated committees and subject matter experts, with regular reporting to the Finance &amp; Risk Committee (F&amp;RC), which is the ultimate decision-making body for risk policies, the F&amp;RC reporting into the overall responsible Managing Board of Achmea Bank. 
More detailed information can be found in the 'Risk management' section of our annual report</v>
      </c>
    </row>
    <row r="8" spans="1:6" ht="105" x14ac:dyDescent="0.25">
      <c r="B8" s="217" t="s">
        <v>507</v>
      </c>
      <c r="C8" s="217" t="s">
        <v>508</v>
      </c>
      <c r="D8" s="218" t="s">
        <v>509</v>
      </c>
      <c r="E8" s="526" t="str">
        <f>'[1]Table EU OVA'!E8</f>
        <v>The management body of Achmea Bank declares that the risk management arrangements in place are adequate and effective. The bank’s processes and systems ensure that all material risks are identified, assessed, monitored, and controlled in a timely manner. This is confirmed annually in an Internal Control Statement, which is included in the Risk &amp; Compliance Report.
The Internal Capital Adequacy Assessment Process (ICAAP) and Internal Liquidity Adequacy Assessment Process (ILAAP) are integral to this assurance, safeguarding that the bank continuously meets both current and future capital and liquidity requirements. The management body regularly reviews the effectiveness of these arrangements and confirms that they are sufficient to support the bank’s strategic objectives and regulatory compliance.</v>
      </c>
    </row>
    <row r="9" spans="1:6" ht="210" x14ac:dyDescent="0.25">
      <c r="B9" s="217" t="s">
        <v>510</v>
      </c>
      <c r="C9" s="217" t="s">
        <v>511</v>
      </c>
      <c r="D9" s="218" t="s">
        <v>512</v>
      </c>
      <c r="E9" s="526" t="str">
        <f>'[1]Table EU OVA'!E9</f>
        <v>Achmea Bank’s risk measurement systems cover all material risk types, including credit risk, IRRBB, liquidity risk, operational risk and ESG-related risks. The bank applies Advanced Internal Rating Based (A-IRB) models for its main mortgage portfolio and the Standardised Approach (SA) for other exposures. Risk measurement is supported by a comprehensive data warehouse and reporting infrastructure, enabling structured, complete and reliable data collection and aggregation.
The scope of risk measurement includes regular monitoring of risk exposures, Key Risk Indicators (KRIs), scenario analyses and stress testing. The outcomes are used for risk appetite monitoring, capital and liquidity planning, and strategic decision-making within the ICAAP and ICLAAP frameworks. Risk information is reported on a regular basis to senior management, ALCo, RCC and the Management Board.
The bank’s Risk Appetite Statement (RAS) translates its strategic objectives into quantitative limits, Early Warning Levels (EWLs) and qualitative risk indicators. Compliance with the RAS is monitored continuously through the bank’s risk reporting framework and reviewed by the relevant governance bodies. During 2025, Achmea Bank operated within its approved risk appetite across all material risk categories.
Risk disclosures are prepared in accordance with CRR/CRD requirements and EBA technical standards, ensuring transparency, consistency and comparability of reported risk information.</v>
      </c>
    </row>
    <row r="10" spans="1:6" ht="351" customHeight="1" x14ac:dyDescent="0.25">
      <c r="B10" s="217" t="s">
        <v>510</v>
      </c>
      <c r="C10" s="217" t="s">
        <v>513</v>
      </c>
      <c r="D10" s="218" t="s">
        <v>514</v>
      </c>
      <c r="E10" s="526" t="str">
        <f>'[1]Table EU OVA'!E10</f>
        <v>The main features of Achmea Bank’s risk disclosure and measurement systems include:
Integrated Data Platform: A centralized data warehouse and reporting infrastructure ensuring high-quality, traceable, complete and timely data for risk measurement, monitoring and reporting.
Advanced Risk Measurement Methodologies: The use of A-IRB models for the main mortgage portfolio, including Probability of Default (PD), Loss Given Default (LGD) and Exposure at Default (EAD) parameters, while the Standardised Approach (SA) is applied to other exposures. Additional methodologies include scenario analysis for market and liquidity risk and the Basic Indicator Approach for operational risk.
Risk Appetite Framework: Risk exposures are monitored against the Risk Appetite Statement (RAS), which is operationalized through risk limits, Early Warning Levels (EWLs) and Key Risk Indicators (KRIs). Breaches and limit utilizations are subject to escalation and management action procedures.
Stress Testing and Scenario Analysis: Regular stress testing, covering both idiosyncratic and market-wide scenarios, is performed to assess the bank’s resilience and to support capital and liquidity planning within the ICAAP and ICLAAP frameworks.
Comprehensive Reporting and Disclosure: Regular internal reporting to management and specialized committees, as well as external regulatory reporting and disclosures, provide transparency on risk exposures, capital adequacy, liquidity and risk appetite compliance.
Governance and Oversight: The effectiveness of the risk measurement and disclosure systems is overseen by the Management Board and specialized governance committees, ensuring alignment with regulatory requirements and evolving risk profiles.
Regulatory Compliance: Risk disclosures are prepared in accordance with the applicable CRR/CRD requirements and EBA technical standards, ensuring consistency, transparency and comparability of disclosed information.</v>
      </c>
    </row>
    <row r="11" spans="1:6" ht="270" x14ac:dyDescent="0.25">
      <c r="B11" s="217" t="s">
        <v>515</v>
      </c>
      <c r="C11" s="217" t="s">
        <v>516</v>
      </c>
      <c r="D11" s="218" t="s">
        <v>517</v>
      </c>
      <c r="E11" s="526" t="str">
        <f>'[1]Table EU OVA'!E11</f>
        <v>Credit Risk: Managed through robust underwriting criteria, active portfolio management, and the use of internal rating models. The Credit Committee oversees credit risk policies and monitors portfolio quality. 
Market Risk: Primarily interest rate risk in the banking book, managed through hedging strategies (e.g., interest rate swaps), scenario analysis, and regular monitoring by ALCo. 
Liquidity Risk: Managed via the ILAAP, with key metrics such as LCR, NSFR, and Survival Period. Stress testing and contingency planning ensure resilience under adverse conditions. 
Operational Risk (including Compliance): Addressed through a comprehensive control framework, scenario analysis, incident management, and regular risk self-assessments. The bank also implemented the Digital Operational Resilience Act (DORA) for ICT risk.
ESG/Climate Risk: Integrated into the overall risk management framework, with dedicated policies, materiality assessments, and ongoing monitoring of climate-related exposures and transition risks.
Solvency Risk: Solvency risk is managed by maintaining a strong capital base, regular monitoring of capital adequacy ratios, and conducting forward-looking capital planning. The Internal Capital Adequacy Assessment Process (ICAAP) ensures that the bank holds sufficient capital to absorb losses under both normal and stressed conditions. Stress testing and scenario analysis are used to assess the impact of adverse events on the bank’s solvency position, and contingency measures are in place to address potential capital shortfalls.
More detailed information can be found in the 'Risk management' section of our annual report</v>
      </c>
      <c r="F11" s="405"/>
    </row>
    <row r="12" spans="1:6" ht="307.5" customHeight="1" x14ac:dyDescent="0.25">
      <c r="B12" s="217" t="s">
        <v>518</v>
      </c>
      <c r="C12" s="217" t="s">
        <v>519</v>
      </c>
      <c r="D12" s="218" t="s">
        <v>520</v>
      </c>
      <c r="E12" s="526" t="str">
        <f>'[1]Table EU OVA'!E12</f>
        <v>Achmea Bank employs a range of strategies and processes to manage, hedge, and mitigate risks:
Risk appetite limits are set for all material risks, with early warning indicators and escalation procedures in place. 
For credit risk, guarantees and collateral are used to mitigate exposures, with regular reviews of their effectiveness. 
Market risks are hedged using derivatives (e.g., interest rate and currency swaps). The effectiveness of hedges is monitored through regular back-testing and scenario analysis. 
For operational risk and compliance risk management instruments and techniques are used to identify, assess, control/ mitigate, monitor and report on the risks identified. A thorough control framework is in place that is tested and monitored regularly, with action taken when needed. Risk assessments are conducted periodically to identify and evaluate risks. Additionally, issue and incident management processes are in place to identify and mitigate risks. Independent assurance audits (3rd line) are being performed according to a calendar agreed on by the Supervisory Board of Achmea Bank. 
All risk mitigation measures are subject to ongoing monitoring and reporting and periodic review by relevant committees and the management body, ensuring that they remain effective and aligned with the bank’s risk profile and regulatory expectations.</v>
      </c>
    </row>
    <row r="13" spans="1:6" x14ac:dyDescent="0.25">
      <c r="E13" s="220"/>
    </row>
    <row r="14" spans="1:6" hidden="1" x14ac:dyDescent="0.25">
      <c r="E14" s="221"/>
    </row>
    <row r="15" spans="1:6" hidden="1" x14ac:dyDescent="0.25">
      <c r="E15" s="221"/>
    </row>
    <row r="16" spans="1:6" hidden="1" x14ac:dyDescent="0.25">
      <c r="E16" s="221"/>
    </row>
    <row r="17" spans="5:5" hidden="1" x14ac:dyDescent="0.25">
      <c r="E17" s="221"/>
    </row>
    <row r="18" spans="5:5" hidden="1" x14ac:dyDescent="0.25">
      <c r="E18" s="221"/>
    </row>
  </sheetData>
  <sheetProtection algorithmName="SHA-512" hashValue="sjB4glzPONFFB0DpPSuUfKCBBvrNc36nDPDQ6GyOC5335+5XU8FYUim5onKlFK8IRp7OaDtH45r2qAQd+Yl8Ww==" saltValue="pZgc+qs14NrJeMG7kMfrWg==" spinCount="100000" sheet="1" objects="1" scenarios="1" selectLockedCells="1" selectUnlockedCells="1"/>
  <mergeCells count="1">
    <mergeCell ref="D5:E5"/>
  </mergeCells>
  <conditionalFormatting sqref="A1">
    <cfRule type="cellIs" dxfId="114" priority="1" stopIfTrue="1" operator="lessThan">
      <formula>0</formula>
    </cfRule>
  </conditionalFormatting>
  <conditionalFormatting sqref="D7:D11">
    <cfRule type="cellIs" dxfId="113" priority="2" stopIfTrue="1" operator="lessThan">
      <formula>0</formula>
    </cfRule>
  </conditionalFormatting>
  <hyperlinks>
    <hyperlink ref="B1" location="'Table of contents'!A1" display="Go back to Table of contents" xr:uid="{280D6203-629D-47D2-BE01-FF2CCD1F500F}"/>
  </hyperlinks>
  <pageMargins left="0.70866141732283472" right="0.70866141732283472" top="0.74803149606299213" bottom="0.74803149606299213" header="0.31496062992125984" footer="0.31496062992125984"/>
  <pageSetup scale="40" orientation="portrait" r:id="rId1"/>
  <rowBreaks count="1" manualBreakCount="1">
    <brk id="9"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tabColor theme="4" tint="0.59999389629810485"/>
    <pageSetUpPr fitToPage="1"/>
  </sheetPr>
  <dimension ref="A1:F10"/>
  <sheetViews>
    <sheetView showGridLines="0" zoomScaleNormal="100" workbookViewId="0"/>
  </sheetViews>
  <sheetFormatPr defaultColWidth="0" defaultRowHeight="15" x14ac:dyDescent="0.25"/>
  <cols>
    <col min="1" max="1" width="5.7109375" customWidth="1"/>
    <col min="2" max="2" width="20.5703125" customWidth="1"/>
    <col min="3" max="3" width="9" customWidth="1"/>
    <col min="4" max="4" width="31" customWidth="1"/>
    <col min="5" max="5" width="117.140625" customWidth="1"/>
    <col min="6" max="6" width="4.85546875" customWidth="1"/>
    <col min="7" max="16384" width="9.28515625" hidden="1"/>
  </cols>
  <sheetData>
    <row r="1" spans="1:6" x14ac:dyDescent="0.25">
      <c r="A1" s="695"/>
      <c r="B1" s="412" t="s">
        <v>309</v>
      </c>
      <c r="C1" s="407"/>
      <c r="D1" s="407"/>
      <c r="E1" s="407"/>
    </row>
    <row r="2" spans="1:6" ht="18.75" x14ac:dyDescent="0.3">
      <c r="B2" s="21" t="s">
        <v>183</v>
      </c>
    </row>
    <row r="5" spans="1:6" x14ac:dyDescent="0.25">
      <c r="B5" s="414" t="s">
        <v>501</v>
      </c>
      <c r="C5" s="423" t="s">
        <v>943</v>
      </c>
      <c r="D5" s="724"/>
      <c r="E5" s="725"/>
    </row>
    <row r="6" spans="1:6" ht="180" x14ac:dyDescent="0.25">
      <c r="B6" s="217" t="s">
        <v>521</v>
      </c>
      <c r="C6" s="217" t="s">
        <v>436</v>
      </c>
      <c r="D6" s="218" t="s">
        <v>522</v>
      </c>
      <c r="E6" s="38" t="str">
        <f>'[1]Table EU OVB'!E7</f>
        <v>The total number of supervisory board and other board positions held by members of the Management and Supervisory Boards is disclosed in our annual report and on our corporate website: https://www.achmeabank.nl/en/about-us/managing-board  https://www.achmeabank.nl/en/about-us/supervisory-board
At year-end 2025, the Managing Board of Achmea Bank consisted of three statutory members: Pierre Huurman (Chairman), Wendie Cornelissen (Director of Risk Management), and Arnoud Kuiper (Director of Finance). In addition, the Management Board included three non-statutary members: Bob Engels (Director of Operations), Pieter van Soerland (Director of IT) and Marteyn Roose (Division Director of Centraal Beheer). The Supervisory Board consists of four members: Lex Kloosterman (Chairman), Daphne de Kluis, Tanja Nagel and Hans Snijders. The number of directorships held by each member is disclosed in the annual report and is monitored to ensure compliance with CRR requirements. All members comply with the regulatory limits on the number of directorships. For the most up-to-date and detailed overview, please refer to the annual report or the bank’s website.</v>
      </c>
      <c r="F6" s="22"/>
    </row>
    <row r="7" spans="1:6" ht="210" x14ac:dyDescent="0.25">
      <c r="B7" s="217" t="s">
        <v>523</v>
      </c>
      <c r="C7" s="217" t="s">
        <v>439</v>
      </c>
      <c r="D7" s="218" t="s">
        <v>524</v>
      </c>
      <c r="E7" s="38" t="str">
        <f>'[1]Table EU OVB'!E8</f>
        <v>Achmea Bank follows a structured and transparent recruitment policy for the selection of members of the management body. Candidates are assessed based on a comprehensive profile that includes professional background, education, international experience, skills, diversity, and independence. The selection process is designed to ensure that the board as a whole possesses the necessary expertise to perform its duties effectively. Every appointment is subject to a fit and proper assessment by the Dutch Central Bank (DNB), which guarantees that each member is suitable for the role. The bank also invests in continuous education: both the Supervisory Board and the Managing Board participate in annual permanent education sessions. As a result, the management body collectively maintains up-to-date knowledge in areas such as risk management, finance, compliance, ESG, banking operations, information and communication technology (ICT), cyber security adnd digital resilience. This ensures that the management body remains well equipped to oversee emerging technology-related risks and regulatory developments, including cyber risk and operational resilience requirements.
Specifications of knowledge, skills and expertise are included in the profiles for the Management Board and Supervisory Board are published on the website: https://www.achmeabank.nl/en/about-us/managing-board  https://www.achmeabank.nl/en/about-us/supervisory-board</v>
      </c>
    </row>
    <row r="8" spans="1:6" ht="210" x14ac:dyDescent="0.25">
      <c r="B8" s="217" t="s">
        <v>525</v>
      </c>
      <c r="C8" s="217" t="s">
        <v>526</v>
      </c>
      <c r="D8" s="218" t="s">
        <v>527</v>
      </c>
      <c r="E8" s="38" t="str">
        <f>'[1]Table EU OVB'!E9</f>
        <v>Achmea Bank attaches great importance to diversity and inclusion within its management body. The diversity policy is aimed at ensuring a balanced composition of the board, with attention to various aspects such as gender, age, cultural and professional background, and relevant experience.
Achmea Bank strives for a management body in which different perspectives, knowledge, and experiences come together, thereby strengthening decision-making and oversight. The policy aims to achieve at least 40% representation of each gender at both the total employee level and within senior management. 
Achmea Bank supports internal diversity networks, such as LGBTQIA+ and multicultural networks, and encourages participation in training and awareness sessions. When selecting new members for the management body, explicit consideration is given to diversity criteria, in addition to the required knowledge, skills, and experience. The bank monitors compliance with the diversity policy and reports on this in the annual report and the Pillar III disclosure. The Managing Board meets the internal diversity objectives. The Supervisory Board does not yet fully meet the set diversity target, but Achmea Bank has indicated that diversity criteria will be actively considered in future appointments.</v>
      </c>
      <c r="F8" s="22"/>
    </row>
    <row r="9" spans="1:6" ht="105" x14ac:dyDescent="0.25">
      <c r="B9" s="217" t="s">
        <v>528</v>
      </c>
      <c r="C9" s="217" t="s">
        <v>511</v>
      </c>
      <c r="D9" s="218" t="s">
        <v>529</v>
      </c>
      <c r="E9" s="38" t="str">
        <f>'[1]Table EU OVB'!E10</f>
        <v xml:space="preserve">Achmea Bank has established an Audit &amp; Risk Committee, which is composed of all members of the Supervisory Board. This committee is attended by the Managing Board, Internal Audit, and the external auditor. The Audit &amp; Risk Committee discusses a broad range of topics, including risk appetite, risk policies, compliance, operational risk, cybersecurity, outsourcing, and climate-related risks. This structure ensures that risk management receives continuous and thorough attention at the highest governance levels. The Finance &amp; Risk Committee (F&amp;RC), which is the bank’s primary risk committee overseeing all risk types of Achmea Bank, meets monthly, while the Asset &amp; Liability Committee (ALCo) and the Credit Committee meet monthly, with monthly and quarterly reporting cycles. </v>
      </c>
      <c r="F9" s="405"/>
    </row>
    <row r="10" spans="1:6" ht="195" x14ac:dyDescent="0.25">
      <c r="B10" s="217" t="s">
        <v>530</v>
      </c>
      <c r="C10" s="217" t="s">
        <v>513</v>
      </c>
      <c r="D10" s="218" t="s">
        <v>531</v>
      </c>
      <c r="E10" s="38" t="str">
        <f>'[1]Table EU OVB'!E11</f>
        <v>The management body of Achmea Bank receives regular and comprehensive risk reports from the Risk Management function and relevant committees. These reports include actual and forecasted figures, stress test results, scenario analyses, key risk indicators, compliance updates, and audit findings. The Audit &amp; Risk Committee receives risk reports at least quarterly, while the ALCo and Credit Committee receive monthly and quarterly reports. The Control department compiles a monthly financial report, including impairments and provisions, which is discussed in management board meetings. Stress test results are reported at least annually for solvency and quarterly for liquidity. Any breaches of the limits in the risk appetite or significant risk events are escalated immediately to the management body for timely decision-making. The effectiveness of the risk management and internal control system is systematically assessed and reported quarterly, and an annual Internal Control Statement is issued by the Managing Board to confirm the adequacy and effectiveness of the risk management system. This ensures that the management body is always well-informed and able to respond proactively to either current or emerging risks. 
Details of the flow of information to the management body are incorporated in the "Risk management" section of our annual report.</v>
      </c>
      <c r="F10" s="22"/>
    </row>
  </sheetData>
  <sheetProtection algorithmName="SHA-512" hashValue="iEzKbu4ksUoEwNgLy0isjDp+l1xjNzKFoLoI0sJ2qBBjD65qQh8c4/SiedqV4Cby69x0+6zs1bEA9eH+EQIwig==" saltValue="kB3HKHWc7m85MOz/anSo6A==" spinCount="100000" sheet="1" objects="1" scenarios="1" selectLockedCells="1" selectUnlockedCells="1"/>
  <mergeCells count="1">
    <mergeCell ref="D5:E5"/>
  </mergeCells>
  <conditionalFormatting sqref="A1">
    <cfRule type="cellIs" dxfId="112" priority="1" stopIfTrue="1" operator="lessThan">
      <formula>0</formula>
    </cfRule>
  </conditionalFormatting>
  <conditionalFormatting sqref="D6:D10">
    <cfRule type="cellIs" dxfId="111" priority="2" stopIfTrue="1" operator="lessThan">
      <formula>0</formula>
    </cfRule>
  </conditionalFormatting>
  <hyperlinks>
    <hyperlink ref="B1" location="'Table of contents'!A1" display="Go back to Table of contents" xr:uid="{1A863854-FF30-4162-8EB5-1282C4979E9B}"/>
  </hyperlinks>
  <pageMargins left="0.70866141732283472" right="0.70866141732283472" top="0.74803149606299213" bottom="0.74803149606299213" header="0.31496062992125984" footer="0.31496062992125984"/>
  <pageSetup scale="5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tabColor theme="4" tint="0.59999389629810485"/>
    <pageSetUpPr fitToPage="1"/>
  </sheetPr>
  <dimension ref="A1:P47"/>
  <sheetViews>
    <sheetView showGridLines="0" zoomScaleNormal="100" workbookViewId="0"/>
  </sheetViews>
  <sheetFormatPr defaultColWidth="0" defaultRowHeight="15" zeroHeight="1" x14ac:dyDescent="0.25"/>
  <cols>
    <col min="1" max="1" width="5.7109375" customWidth="1"/>
    <col min="2" max="2" width="7.5703125" style="34" customWidth="1"/>
    <col min="3" max="3" width="44" customWidth="1"/>
    <col min="4" max="5" width="23" customWidth="1"/>
    <col min="6" max="10" width="21.28515625" customWidth="1"/>
    <col min="11" max="11" width="9.28515625" customWidth="1"/>
    <col min="12" max="16" width="0" hidden="1" customWidth="1"/>
    <col min="17" max="16384" width="9.28515625" hidden="1"/>
  </cols>
  <sheetData>
    <row r="1" spans="1:16" x14ac:dyDescent="0.25">
      <c r="A1" s="695"/>
      <c r="B1" s="412" t="s">
        <v>309</v>
      </c>
      <c r="C1" s="407"/>
      <c r="D1" s="407"/>
      <c r="E1" s="424"/>
      <c r="F1" s="407"/>
      <c r="G1" s="407"/>
      <c r="H1" s="407"/>
      <c r="I1" s="407"/>
      <c r="J1" s="407"/>
    </row>
    <row r="2" spans="1:16" ht="18.75" x14ac:dyDescent="0.25">
      <c r="B2" s="39" t="s">
        <v>532</v>
      </c>
      <c r="C2" s="39"/>
      <c r="D2" s="39"/>
      <c r="E2" s="39"/>
      <c r="F2" s="39"/>
      <c r="G2" s="39"/>
      <c r="H2" s="39"/>
      <c r="I2" s="39"/>
      <c r="J2" s="39"/>
    </row>
    <row r="3" spans="1:16" x14ac:dyDescent="0.25"/>
    <row r="4" spans="1:16" x14ac:dyDescent="0.25">
      <c r="B4"/>
    </row>
    <row r="5" spans="1:16" x14ac:dyDescent="0.25">
      <c r="B5"/>
      <c r="D5" s="414" t="s">
        <v>312</v>
      </c>
      <c r="E5" s="414" t="s">
        <v>313</v>
      </c>
      <c r="F5" s="414" t="s">
        <v>314</v>
      </c>
      <c r="G5" s="414" t="s">
        <v>359</v>
      </c>
      <c r="H5" s="414" t="s">
        <v>360</v>
      </c>
      <c r="I5" s="414" t="s">
        <v>533</v>
      </c>
      <c r="J5" s="414" t="s">
        <v>534</v>
      </c>
    </row>
    <row r="6" spans="1:16" x14ac:dyDescent="0.25">
      <c r="B6"/>
      <c r="C6" t="s">
        <v>535</v>
      </c>
      <c r="D6" s="709" t="s">
        <v>536</v>
      </c>
      <c r="E6" s="709" t="s">
        <v>537</v>
      </c>
      <c r="F6" s="709" t="s">
        <v>538</v>
      </c>
      <c r="G6" s="709"/>
      <c r="H6" s="709"/>
      <c r="I6" s="709"/>
      <c r="J6" s="709"/>
    </row>
    <row r="7" spans="1:16" ht="60" x14ac:dyDescent="0.25">
      <c r="B7"/>
      <c r="D7" s="709"/>
      <c r="E7" s="709"/>
      <c r="F7" s="414" t="s">
        <v>539</v>
      </c>
      <c r="G7" s="414" t="s">
        <v>540</v>
      </c>
      <c r="H7" s="414" t="s">
        <v>541</v>
      </c>
      <c r="I7" s="414" t="s">
        <v>542</v>
      </c>
      <c r="J7" s="414" t="s">
        <v>543</v>
      </c>
    </row>
    <row r="8" spans="1:16" ht="45" x14ac:dyDescent="0.25">
      <c r="C8" s="428" t="s">
        <v>544</v>
      </c>
      <c r="D8" s="425"/>
      <c r="E8" s="426"/>
      <c r="F8" s="426"/>
      <c r="G8" s="426"/>
      <c r="H8" s="426"/>
      <c r="I8" s="426"/>
      <c r="J8" s="427"/>
      <c r="P8" s="40"/>
    </row>
    <row r="9" spans="1:16" x14ac:dyDescent="0.25">
      <c r="B9" s="262">
        <v>1</v>
      </c>
      <c r="C9" s="41" t="str">
        <f>'[1]Template EU LI1 '!C9</f>
        <v>Cash and balances with Central Banks</v>
      </c>
      <c r="D9" s="641">
        <f>IF('[1]Template EU LI1 '!D9=0,"",'[1]Template EU LI1 '!D9)</f>
        <v>1114897013.3699999</v>
      </c>
      <c r="E9" s="641">
        <f>IF('[1]Template EU LI1 '!E9=0,"",'[1]Template EU LI1 '!E9)</f>
        <v>1114897013.3699999</v>
      </c>
      <c r="F9" s="641">
        <f>IF('[1]Template EU LI1 '!F9=0,"",'[1]Template EU LI1 '!F9)</f>
        <v>1114897013.3699999</v>
      </c>
      <c r="G9" s="641" t="str">
        <f>IF('[1]Template EU LI1 '!G9=0,"",'[1]Template EU LI1 '!G9)</f>
        <v/>
      </c>
      <c r="H9" s="641" t="str">
        <f>IF('[1]Template EU LI1 '!H9=0,"",'[1]Template EU LI1 '!H9)</f>
        <v/>
      </c>
      <c r="I9" s="641" t="str">
        <f>IF('[1]Template EU LI1 '!I9=0,"",'[1]Template EU LI1 '!I9)</f>
        <v/>
      </c>
      <c r="J9" s="641" t="str">
        <f>IF('[1]Template EU LI1 '!J9=0,"",'[1]Template EU LI1 '!J9)</f>
        <v/>
      </c>
    </row>
    <row r="10" spans="1:16" x14ac:dyDescent="0.25">
      <c r="B10" s="262">
        <v>2</v>
      </c>
      <c r="C10" s="41" t="str">
        <f>'[1]Template EU LI1 '!C10</f>
        <v>Loans and advances to banks</v>
      </c>
      <c r="D10" s="641">
        <f>IF('[1]Template EU LI1 '!D10=0,"",'[1]Template EU LI1 '!D10)</f>
        <v>477134203.30000001</v>
      </c>
      <c r="E10" s="641">
        <f>IF('[1]Template EU LI1 '!E10=0,"",'[1]Template EU LI1 '!E10)</f>
        <v>477134203.30000001</v>
      </c>
      <c r="F10" s="641">
        <f>IF('[1]Template EU LI1 '!F10=0,"",'[1]Template EU LI1 '!F10)</f>
        <v>290173012.30000001</v>
      </c>
      <c r="G10" s="641">
        <f>IF('[1]Template EU LI1 '!G10=0,"",'[1]Template EU LI1 '!G10)</f>
        <v>186961191</v>
      </c>
      <c r="H10" s="641" t="str">
        <f>IF('[1]Template EU LI1 '!H10=0,"",'[1]Template EU LI1 '!H10)</f>
        <v/>
      </c>
      <c r="I10" s="641" t="str">
        <f>IF('[1]Template EU LI1 '!I10=0,"",'[1]Template EU LI1 '!I10)</f>
        <v/>
      </c>
      <c r="J10" s="641" t="str">
        <f>IF('[1]Template EU LI1 '!J10=0,"",'[1]Template EU LI1 '!J10)</f>
        <v/>
      </c>
    </row>
    <row r="11" spans="1:16" x14ac:dyDescent="0.25">
      <c r="B11" s="262">
        <v>3</v>
      </c>
      <c r="C11" s="41" t="str">
        <f>'[1]Template EU LI1 '!C11</f>
        <v>Derivative assets held for risk management</v>
      </c>
      <c r="D11" s="641">
        <f>IF('[1]Template EU LI1 '!D11=0,"",'[1]Template EU LI1 '!D11)</f>
        <v>293636462.32999998</v>
      </c>
      <c r="E11" s="641">
        <f>IF('[1]Template EU LI1 '!E11=0,"",'[1]Template EU LI1 '!E11)</f>
        <v>293636462.32999998</v>
      </c>
      <c r="F11" s="641" t="str">
        <f>IF('[1]Template EU LI1 '!F11=0,"",'[1]Template EU LI1 '!F11)</f>
        <v/>
      </c>
      <c r="G11" s="641">
        <f>IF('[1]Template EU LI1 '!G11=0,"",'[1]Template EU LI1 '!G11)</f>
        <v>293636462.32999998</v>
      </c>
      <c r="H11" s="641" t="str">
        <f>IF('[1]Template EU LI1 '!H11=0,"",'[1]Template EU LI1 '!H11)</f>
        <v/>
      </c>
      <c r="I11" s="641" t="str">
        <f>IF('[1]Template EU LI1 '!I11=0,"",'[1]Template EU LI1 '!I11)</f>
        <v/>
      </c>
      <c r="J11" s="641" t="str">
        <f>IF('[1]Template EU LI1 '!J11=0,"",'[1]Template EU LI1 '!J11)</f>
        <v/>
      </c>
    </row>
    <row r="12" spans="1:16" x14ac:dyDescent="0.25">
      <c r="B12" s="262">
        <v>4</v>
      </c>
      <c r="C12" s="41" t="str">
        <f>'[1]Template EU LI1 '!C12</f>
        <v>Loans and advances to customers</v>
      </c>
      <c r="D12" s="641">
        <f>IF('[1]Template EU LI1 '!D12=0,"",'[1]Template EU LI1 '!D12)</f>
        <v>18555396167.259998</v>
      </c>
      <c r="E12" s="641">
        <f>IF('[1]Template EU LI1 '!E12=0,"",'[1]Template EU LI1 '!E12)</f>
        <v>18555396167.259998</v>
      </c>
      <c r="F12" s="641">
        <f>IF('[1]Template EU LI1 '!F12=0,"",'[1]Template EU LI1 '!F12)</f>
        <v>18563196167.259998</v>
      </c>
      <c r="G12" s="641" t="str">
        <f>IF('[1]Template EU LI1 '!G12=0,"",'[1]Template EU LI1 '!G12)</f>
        <v/>
      </c>
      <c r="H12" s="641" t="str">
        <f>IF('[1]Template EU LI1 '!H12=0,"",'[1]Template EU LI1 '!H12)</f>
        <v/>
      </c>
      <c r="I12" s="641" t="str">
        <f>IF('[1]Template EU LI1 '!I12=0,"",'[1]Template EU LI1 '!I12)</f>
        <v/>
      </c>
      <c r="J12" s="641">
        <f>IF('[1]Template EU LI1 '!J12=0,"",'[1]Template EU LI1 '!J12)</f>
        <v>-7800000</v>
      </c>
    </row>
    <row r="13" spans="1:16" x14ac:dyDescent="0.25">
      <c r="B13" s="262">
        <v>5</v>
      </c>
      <c r="C13" s="41" t="str">
        <f>'[1]Template EU LI1 '!C13</f>
        <v>Prepayments and other receivables</v>
      </c>
      <c r="D13" s="641">
        <f>IF('[1]Template EU LI1 '!D13=0,"",'[1]Template EU LI1 '!D13)</f>
        <v>217885734.47999999</v>
      </c>
      <c r="E13" s="641">
        <f>IF('[1]Template EU LI1 '!E13=0,"",'[1]Template EU LI1 '!E13)</f>
        <v>217885734.47999999</v>
      </c>
      <c r="F13" s="641">
        <f>IF('[1]Template EU LI1 '!F13=0,"",'[1]Template EU LI1 '!F13)</f>
        <v>217885734.47999999</v>
      </c>
      <c r="G13" s="641" t="str">
        <f>IF('[1]Template EU LI1 '!G13=0,"",'[1]Template EU LI1 '!G13)</f>
        <v/>
      </c>
      <c r="H13" s="641" t="str">
        <f>IF('[1]Template EU LI1 '!H13=0,"",'[1]Template EU LI1 '!H13)</f>
        <v/>
      </c>
      <c r="I13" s="641" t="str">
        <f>IF('[1]Template EU LI1 '!I13=0,"",'[1]Template EU LI1 '!I13)</f>
        <v/>
      </c>
      <c r="J13" s="641" t="str">
        <f>IF('[1]Template EU LI1 '!J13=0,"",'[1]Template EU LI1 '!J13)</f>
        <v/>
      </c>
    </row>
    <row r="14" spans="1:16" x14ac:dyDescent="0.25">
      <c r="B14" s="262">
        <v>6</v>
      </c>
      <c r="C14" s="41" t="str">
        <f>'[1]Template EU LI1 '!C14</f>
        <v>Deferred tax assets</v>
      </c>
      <c r="D14" s="641">
        <f>IF('[1]Template EU LI1 '!D14=0,"",'[1]Template EU LI1 '!D14)</f>
        <v>629866.34</v>
      </c>
      <c r="E14" s="641">
        <f>IF('[1]Template EU LI1 '!E14=0,"",'[1]Template EU LI1 '!E14)</f>
        <v>629866.34</v>
      </c>
      <c r="F14" s="641">
        <f>IF('[1]Template EU LI1 '!F14=0,"",'[1]Template EU LI1 '!F14)</f>
        <v>629866.34</v>
      </c>
      <c r="G14" s="641" t="str">
        <f>IF('[1]Template EU LI1 '!G14=0,"",'[1]Template EU LI1 '!G14)</f>
        <v/>
      </c>
      <c r="H14" s="641" t="str">
        <f>IF('[1]Template EU LI1 '!H14=0,"",'[1]Template EU LI1 '!H14)</f>
        <v/>
      </c>
      <c r="I14" s="641" t="str">
        <f>IF('[1]Template EU LI1 '!I14=0,"",'[1]Template EU LI1 '!I14)</f>
        <v/>
      </c>
      <c r="J14" s="641" t="str">
        <f>IF('[1]Template EU LI1 '!J14=0,"",'[1]Template EU LI1 '!J14)</f>
        <v/>
      </c>
    </row>
    <row r="15" spans="1:16" x14ac:dyDescent="0.25">
      <c r="B15" s="262"/>
      <c r="C15" s="41"/>
      <c r="D15" s="641" t="str">
        <f>IF('[1]Template EU LI1 '!D15=0,"",'[1]Template EU LI1 '!D15)</f>
        <v/>
      </c>
      <c r="E15" s="641" t="str">
        <f>IF('[1]Template EU LI1 '!E15=0,"",'[1]Template EU LI1 '!E15)</f>
        <v/>
      </c>
      <c r="F15" s="641" t="str">
        <f>IF('[1]Template EU LI1 '!F15=0,"",'[1]Template EU LI1 '!F15)</f>
        <v/>
      </c>
      <c r="G15" s="641" t="str">
        <f>IF('[1]Template EU LI1 '!G15=0,"",'[1]Template EU LI1 '!G15)</f>
        <v/>
      </c>
      <c r="H15" s="641" t="str">
        <f>IF('[1]Template EU LI1 '!H15=0,"",'[1]Template EU LI1 '!H15)</f>
        <v/>
      </c>
      <c r="I15" s="641" t="str">
        <f>IF('[1]Template EU LI1 '!I15=0,"",'[1]Template EU LI1 '!I15)</f>
        <v/>
      </c>
      <c r="J15" s="641" t="str">
        <f>IF('[1]Template EU LI1 '!J15=0,"",'[1]Template EU LI1 '!J15)</f>
        <v/>
      </c>
    </row>
    <row r="16" spans="1:16" x14ac:dyDescent="0.25">
      <c r="B16" s="512">
        <v>7</v>
      </c>
      <c r="C16" s="42" t="s">
        <v>545</v>
      </c>
      <c r="D16" s="641">
        <f>IF('[1]Template EU LI1 '!D16=0,"",'[1]Template EU LI1 '!D16)</f>
        <v>20659579447.080002</v>
      </c>
      <c r="E16" s="641">
        <f>IF('[1]Template EU LI1 '!E16=0,"",'[1]Template EU LI1 '!E16)</f>
        <v>20659579447.080002</v>
      </c>
      <c r="F16" s="641">
        <f>IF('[1]Template EU LI1 '!F16=0,"",'[1]Template EU LI1 '!F16)</f>
        <v>20186781793.75</v>
      </c>
      <c r="G16" s="641">
        <f>IF('[1]Template EU LI1 '!G16=0,"",'[1]Template EU LI1 '!G16)</f>
        <v>480597653.32999998</v>
      </c>
      <c r="H16" s="641" t="str">
        <f>IF('[1]Template EU LI1 '!H16=0,"",'[1]Template EU LI1 '!H16)</f>
        <v/>
      </c>
      <c r="I16" s="641" t="str">
        <f>IF('[1]Template EU LI1 '!I16=0,"",'[1]Template EU LI1 '!I16)</f>
        <v/>
      </c>
      <c r="J16" s="641">
        <f>IF('[1]Template EU LI1 '!J16=0,"",'[1]Template EU LI1 '!J16)</f>
        <v>-7800000</v>
      </c>
    </row>
    <row r="17" spans="2:10" ht="45" x14ac:dyDescent="0.25">
      <c r="B17" s="249"/>
      <c r="C17" s="218" t="s">
        <v>546</v>
      </c>
      <c r="D17" s="265"/>
      <c r="E17" s="266"/>
      <c r="F17" s="266"/>
      <c r="G17" s="266"/>
      <c r="H17" s="266"/>
      <c r="I17" s="266"/>
      <c r="J17" s="266"/>
    </row>
    <row r="18" spans="2:10" x14ac:dyDescent="0.25">
      <c r="B18" s="263" t="s">
        <v>547</v>
      </c>
      <c r="C18" s="41" t="str">
        <f>'[1]Template EU LI1 '!C18</f>
        <v>Deposits from banks</v>
      </c>
      <c r="D18" s="641">
        <f>IF('[1]Template EU LI1 '!D18=0,"",'[1]Template EU LI1 '!D18)</f>
        <v>71360154.230000004</v>
      </c>
      <c r="E18" s="641">
        <f>IF('[1]Template EU LI1 '!E18=0,"",'[1]Template EU LI1 '!E18)</f>
        <v>71360154.230000004</v>
      </c>
      <c r="F18" s="641" t="str">
        <f>IF('[1]Template EU LI1 '!F18=0,"",'[1]Template EU LI1 '!F18)</f>
        <v/>
      </c>
      <c r="G18" s="641">
        <f>IF('[1]Template EU LI1 '!G18=0,"",'[1]Template EU LI1 '!G18)</f>
        <v>51896339</v>
      </c>
      <c r="H18" s="641" t="str">
        <f>IF('[1]Template EU LI1 '!H18=0,"",'[1]Template EU LI1 '!H18)</f>
        <v/>
      </c>
      <c r="I18" s="641" t="str">
        <f>IF('[1]Template EU LI1 '!I18=0,"",'[1]Template EU LI1 '!I18)</f>
        <v/>
      </c>
      <c r="J18" s="641">
        <f>IF('[1]Template EU LI1 '!J18=0,"",'[1]Template EU LI1 '!J18)</f>
        <v>19463815.23</v>
      </c>
    </row>
    <row r="19" spans="2:10" x14ac:dyDescent="0.25">
      <c r="B19" s="263" t="s">
        <v>548</v>
      </c>
      <c r="C19" s="41" t="str">
        <f>'[1]Template EU LI1 '!C19</f>
        <v>Derivative liabilities held for risk management</v>
      </c>
      <c r="D19" s="641">
        <f>IF('[1]Template EU LI1 '!D19=0,"",'[1]Template EU LI1 '!D19)</f>
        <v>296338019.88</v>
      </c>
      <c r="E19" s="641">
        <f>IF('[1]Template EU LI1 '!E19=0,"",'[1]Template EU LI1 '!E19)</f>
        <v>296338019.88</v>
      </c>
      <c r="F19" s="641" t="str">
        <f>IF('[1]Template EU LI1 '!F19=0,"",'[1]Template EU LI1 '!F19)</f>
        <v/>
      </c>
      <c r="G19" s="641">
        <f>IF('[1]Template EU LI1 '!G19=0,"",'[1]Template EU LI1 '!G19)</f>
        <v>296338019.88</v>
      </c>
      <c r="H19" s="641" t="str">
        <f>IF('[1]Template EU LI1 '!H19=0,"",'[1]Template EU LI1 '!H19)</f>
        <v/>
      </c>
      <c r="I19" s="641" t="str">
        <f>IF('[1]Template EU LI1 '!I19=0,"",'[1]Template EU LI1 '!I19)</f>
        <v/>
      </c>
      <c r="J19" s="641" t="str">
        <f>IF('[1]Template EU LI1 '!J19=0,"",'[1]Template EU LI1 '!J19)</f>
        <v/>
      </c>
    </row>
    <row r="20" spans="2:10" x14ac:dyDescent="0.25">
      <c r="B20" s="263" t="s">
        <v>549</v>
      </c>
      <c r="C20" s="41" t="str">
        <f>'[1]Template EU LI1 '!C20</f>
        <v>Funds entrusted</v>
      </c>
      <c r="D20" s="641">
        <f>IF('[1]Template EU LI1 '!D20=0,"",'[1]Template EU LI1 '!D20)</f>
        <v>10665769558.549999</v>
      </c>
      <c r="E20" s="641">
        <f>IF('[1]Template EU LI1 '!E20=0,"",'[1]Template EU LI1 '!E20)</f>
        <v>10665769558.549999</v>
      </c>
      <c r="F20" s="641" t="str">
        <f>IF('[1]Template EU LI1 '!F20=0,"",'[1]Template EU LI1 '!F20)</f>
        <v/>
      </c>
      <c r="G20" s="641" t="str">
        <f>IF('[1]Template EU LI1 '!G20=0,"",'[1]Template EU LI1 '!G20)</f>
        <v/>
      </c>
      <c r="H20" s="641" t="str">
        <f>IF('[1]Template EU LI1 '!H20=0,"",'[1]Template EU LI1 '!H20)</f>
        <v/>
      </c>
      <c r="I20" s="641" t="str">
        <f>IF('[1]Template EU LI1 '!I20=0,"",'[1]Template EU LI1 '!I20)</f>
        <v/>
      </c>
      <c r="J20" s="641">
        <f>IF('[1]Template EU LI1 '!J20=0,"",'[1]Template EU LI1 '!J20)</f>
        <v>10665769558.549999</v>
      </c>
    </row>
    <row r="21" spans="2:10" x14ac:dyDescent="0.25">
      <c r="B21" s="263" t="s">
        <v>550</v>
      </c>
      <c r="C21" s="41" t="str">
        <f>'[1]Template EU LI1 '!C21</f>
        <v>Current tax liabilities</v>
      </c>
      <c r="D21" s="641">
        <f>IF('[1]Template EU LI1 '!D21=0,"",'[1]Template EU LI1 '!D21)</f>
        <v>5786176.6500000004</v>
      </c>
      <c r="E21" s="641">
        <f>IF('[1]Template EU LI1 '!E21=0,"",'[1]Template EU LI1 '!E21)</f>
        <v>5786176.6500000004</v>
      </c>
      <c r="F21" s="641" t="str">
        <f>IF('[1]Template EU LI1 '!F21=0,"",'[1]Template EU LI1 '!F21)</f>
        <v/>
      </c>
      <c r="G21" s="641" t="str">
        <f>IF('[1]Template EU LI1 '!G21=0,"",'[1]Template EU LI1 '!G21)</f>
        <v/>
      </c>
      <c r="H21" s="641" t="str">
        <f>IF('[1]Template EU LI1 '!H21=0,"",'[1]Template EU LI1 '!H21)</f>
        <v/>
      </c>
      <c r="I21" s="641" t="str">
        <f>IF('[1]Template EU LI1 '!I21=0,"",'[1]Template EU LI1 '!I21)</f>
        <v/>
      </c>
      <c r="J21" s="641">
        <f>IF('[1]Template EU LI1 '!J21=0,"",'[1]Template EU LI1 '!J21)</f>
        <v>5786176.6500000004</v>
      </c>
    </row>
    <row r="22" spans="2:10" x14ac:dyDescent="0.25">
      <c r="B22" s="263" t="s">
        <v>551</v>
      </c>
      <c r="C22" s="41" t="str">
        <f>'[1]Template EU LI1 '!C22</f>
        <v>Accruals and other liabilities</v>
      </c>
      <c r="D22" s="641">
        <f>IF('[1]Template EU LI1 '!D22=0,"",'[1]Template EU LI1 '!D22)</f>
        <v>75848050.420000002</v>
      </c>
      <c r="E22" s="641">
        <f>IF('[1]Template EU LI1 '!E22=0,"",'[1]Template EU LI1 '!E22)</f>
        <v>75848050.420000002</v>
      </c>
      <c r="F22" s="641" t="str">
        <f>IF('[1]Template EU LI1 '!F22=0,"",'[1]Template EU LI1 '!F22)</f>
        <v/>
      </c>
      <c r="G22" s="641" t="str">
        <f>IF('[1]Template EU LI1 '!G22=0,"",'[1]Template EU LI1 '!G22)</f>
        <v/>
      </c>
      <c r="H22" s="641" t="str">
        <f>IF('[1]Template EU LI1 '!H22=0,"",'[1]Template EU LI1 '!H22)</f>
        <v/>
      </c>
      <c r="I22" s="641" t="str">
        <f>IF('[1]Template EU LI1 '!I22=0,"",'[1]Template EU LI1 '!I22)</f>
        <v/>
      </c>
      <c r="J22" s="641">
        <f>IF('[1]Template EU LI1 '!J22=0,"",'[1]Template EU LI1 '!J22)</f>
        <v>75848050.420000002</v>
      </c>
    </row>
    <row r="23" spans="2:10" x14ac:dyDescent="0.25">
      <c r="B23" s="263" t="s">
        <v>552</v>
      </c>
      <c r="C23" s="41" t="str">
        <f>'[1]Template EU LI1 '!C23</f>
        <v>Debt securities issued</v>
      </c>
      <c r="D23" s="641">
        <f>IF('[1]Template EU LI1 '!D23=0,"",'[1]Template EU LI1 '!D23)</f>
        <v>8726018759.8999996</v>
      </c>
      <c r="E23" s="641">
        <f>IF('[1]Template EU LI1 '!E23=0,"",'[1]Template EU LI1 '!E23)</f>
        <v>8726018759.8999996</v>
      </c>
      <c r="F23" s="641" t="str">
        <f>IF('[1]Template EU LI1 '!F23=0,"",'[1]Template EU LI1 '!F23)</f>
        <v/>
      </c>
      <c r="G23" s="641" t="str">
        <f>IF('[1]Template EU LI1 '!G23=0,"",'[1]Template EU LI1 '!G23)</f>
        <v/>
      </c>
      <c r="H23" s="641" t="str">
        <f>IF('[1]Template EU LI1 '!H23=0,"",'[1]Template EU LI1 '!H23)</f>
        <v/>
      </c>
      <c r="I23" s="641" t="str">
        <f>IF('[1]Template EU LI1 '!I23=0,"",'[1]Template EU LI1 '!I23)</f>
        <v/>
      </c>
      <c r="J23" s="641">
        <f>IF('[1]Template EU LI1 '!J23=0,"",'[1]Template EU LI1 '!J23)</f>
        <v>8726018759.8999996</v>
      </c>
    </row>
    <row r="24" spans="2:10" x14ac:dyDescent="0.25">
      <c r="B24" s="263" t="s">
        <v>553</v>
      </c>
      <c r="C24" s="41" t="str">
        <f>'[1]Template EU LI1 '!C24</f>
        <v>Provisions</v>
      </c>
      <c r="D24" s="641">
        <f>IF('[1]Template EU LI1 '!D24=0,"",'[1]Template EU LI1 '!D24)</f>
        <v>11765.99</v>
      </c>
      <c r="E24" s="641">
        <f>IF('[1]Template EU LI1 '!E24=0,"",'[1]Template EU LI1 '!E24)</f>
        <v>11765.99</v>
      </c>
      <c r="F24" s="641" t="str">
        <f>IF('[1]Template EU LI1 '!F24=0,"",'[1]Template EU LI1 '!F24)</f>
        <v/>
      </c>
      <c r="G24" s="641" t="str">
        <f>IF('[1]Template EU LI1 '!G24=0,"",'[1]Template EU LI1 '!G24)</f>
        <v/>
      </c>
      <c r="H24" s="641" t="str">
        <f>IF('[1]Template EU LI1 '!H24=0,"",'[1]Template EU LI1 '!H24)</f>
        <v/>
      </c>
      <c r="I24" s="641" t="str">
        <f>IF('[1]Template EU LI1 '!I24=0,"",'[1]Template EU LI1 '!I24)</f>
        <v/>
      </c>
      <c r="J24" s="641">
        <f>IF('[1]Template EU LI1 '!J24=0,"",'[1]Template EU LI1 '!J24)</f>
        <v>11765.99</v>
      </c>
    </row>
    <row r="25" spans="2:10" x14ac:dyDescent="0.25">
      <c r="B25" s="249"/>
      <c r="C25" s="41"/>
      <c r="D25" s="641" t="str">
        <f>IF('[1]Template EU LI1 '!D25=0,"",'[1]Template EU LI1 '!D25)</f>
        <v/>
      </c>
      <c r="E25" s="641" t="str">
        <f>IF('[1]Template EU LI1 '!E25=0,"",'[1]Template EU LI1 '!E25)</f>
        <v/>
      </c>
      <c r="F25" s="641" t="str">
        <f>IF('[1]Template EU LI1 '!F25=0,"",'[1]Template EU LI1 '!F25)</f>
        <v/>
      </c>
      <c r="G25" s="641" t="str">
        <f>IF('[1]Template EU LI1 '!G25=0,"",'[1]Template EU LI1 '!G25)</f>
        <v/>
      </c>
      <c r="H25" s="641" t="str">
        <f>IF('[1]Template EU LI1 '!H25=0,"",'[1]Template EU LI1 '!H25)</f>
        <v/>
      </c>
      <c r="I25" s="641" t="str">
        <f>IF('[1]Template EU LI1 '!I25=0,"",'[1]Template EU LI1 '!I25)</f>
        <v/>
      </c>
      <c r="J25" s="641" t="str">
        <f>IF('[1]Template EU LI1 '!J25=0,"",'[1]Template EU LI1 '!J25)</f>
        <v/>
      </c>
    </row>
    <row r="26" spans="2:10" x14ac:dyDescent="0.25">
      <c r="B26" s="264">
        <v>8</v>
      </c>
      <c r="C26" s="42" t="s">
        <v>554</v>
      </c>
      <c r="D26" s="641">
        <f>IF('[1]Template EU LI1 '!D26=0,"",'[1]Template EU LI1 '!D26)</f>
        <v>19841132485.619999</v>
      </c>
      <c r="E26" s="641">
        <f>IF('[1]Template EU LI1 '!E26=0,"",'[1]Template EU LI1 '!E26)</f>
        <v>19841132485.619999</v>
      </c>
      <c r="F26" s="641" t="str">
        <f>IF('[1]Template EU LI1 '!F26=0,"",'[1]Template EU LI1 '!F26)</f>
        <v/>
      </c>
      <c r="G26" s="641">
        <f>IF('[1]Template EU LI1 '!G26=0,"",'[1]Template EU LI1 '!G26)</f>
        <v>348234358.88</v>
      </c>
      <c r="H26" s="641" t="str">
        <f>IF('[1]Template EU LI1 '!H26=0,"",'[1]Template EU LI1 '!H26)</f>
        <v/>
      </c>
      <c r="I26" s="641" t="str">
        <f>IF('[1]Template EU LI1 '!I26=0,"",'[1]Template EU LI1 '!I26)</f>
        <v/>
      </c>
      <c r="J26" s="641">
        <f>IF('[1]Template EU LI1 '!J26=0,"",'[1]Template EU LI1 '!J26)</f>
        <v>19492898126.740002</v>
      </c>
    </row>
    <row r="27" spans="2:10" x14ac:dyDescent="0.25">
      <c r="C27" s="729"/>
      <c r="D27" s="729"/>
    </row>
    <row r="28" spans="2:10" hidden="1" x14ac:dyDescent="0.25">
      <c r="C28" s="729"/>
      <c r="D28" s="729"/>
    </row>
    <row r="29" spans="2:10" hidden="1" x14ac:dyDescent="0.25">
      <c r="C29" s="730"/>
      <c r="D29" s="730"/>
    </row>
    <row r="30" spans="2:10" hidden="1" x14ac:dyDescent="0.25">
      <c r="C30" s="728"/>
      <c r="D30" s="728"/>
    </row>
    <row r="31" spans="2:10" hidden="1" x14ac:dyDescent="0.25">
      <c r="C31" s="731"/>
      <c r="D31" s="731"/>
    </row>
    <row r="32" spans="2:10" hidden="1" x14ac:dyDescent="0.25">
      <c r="C32" s="731"/>
      <c r="D32" s="731"/>
    </row>
    <row r="33" spans="3:4" hidden="1" x14ac:dyDescent="0.25">
      <c r="C33" s="727"/>
      <c r="D33" s="727"/>
    </row>
    <row r="34" spans="3:4" hidden="1" x14ac:dyDescent="0.25">
      <c r="C34" s="727"/>
      <c r="D34" s="727"/>
    </row>
    <row r="35" spans="3:4" hidden="1" x14ac:dyDescent="0.25">
      <c r="C35" s="726"/>
      <c r="D35" s="726"/>
    </row>
    <row r="36" spans="3:4" hidden="1" x14ac:dyDescent="0.25">
      <c r="C36" s="727"/>
      <c r="D36" s="727"/>
    </row>
    <row r="37" spans="3:4" hidden="1" x14ac:dyDescent="0.25">
      <c r="C37" s="726"/>
      <c r="D37" s="726"/>
    </row>
    <row r="38" spans="3:4" hidden="1" x14ac:dyDescent="0.25">
      <c r="C38" s="727"/>
      <c r="D38" s="727"/>
    </row>
    <row r="39" spans="3:4" hidden="1" x14ac:dyDescent="0.25">
      <c r="C39" s="726"/>
      <c r="D39" s="726"/>
    </row>
    <row r="40" spans="3:4" hidden="1" x14ac:dyDescent="0.25">
      <c r="C40" s="727"/>
      <c r="D40" s="727"/>
    </row>
    <row r="41" spans="3:4" hidden="1" x14ac:dyDescent="0.25">
      <c r="C41" s="726"/>
      <c r="D41" s="726"/>
    </row>
    <row r="42" spans="3:4" hidden="1" x14ac:dyDescent="0.25">
      <c r="C42" s="728"/>
      <c r="D42" s="728"/>
    </row>
    <row r="43" spans="3:4" hidden="1" x14ac:dyDescent="0.25">
      <c r="C43" s="726"/>
      <c r="D43" s="726"/>
    </row>
    <row r="44" spans="3:4" hidden="1" x14ac:dyDescent="0.25">
      <c r="C44" s="727"/>
      <c r="D44" s="727"/>
    </row>
    <row r="45" spans="3:4" hidden="1" x14ac:dyDescent="0.25">
      <c r="C45" s="727"/>
      <c r="D45" s="727"/>
    </row>
    <row r="46" spans="3:4" hidden="1" x14ac:dyDescent="0.25">
      <c r="C46" s="727"/>
      <c r="D46" s="727"/>
    </row>
    <row r="47" spans="3:4" hidden="1" x14ac:dyDescent="0.25">
      <c r="C47" s="726"/>
      <c r="D47" s="726"/>
    </row>
  </sheetData>
  <sheetProtection algorithmName="SHA-512" hashValue="QNXn8ZjYl8NQDh5EvVmZQMPn4AHRt+wdMUqEh7dR2sn6Cp2YE99K2FcwWtkRK0RAXOg4r17M+D3BN0fABMbIEQ==" saltValue="lRY/cXrkCBzBpyWDLaLfqQ==" spinCount="100000" sheet="1" objects="1" scenarios="1" selectLockedCells="1" selectUnlockedCells="1"/>
  <mergeCells count="24">
    <mergeCell ref="C35:D35"/>
    <mergeCell ref="D6:D7"/>
    <mergeCell ref="E6:E7"/>
    <mergeCell ref="F6:J6"/>
    <mergeCell ref="C27:D27"/>
    <mergeCell ref="C28:D28"/>
    <mergeCell ref="C29:D29"/>
    <mergeCell ref="C30:D30"/>
    <mergeCell ref="C31:D31"/>
    <mergeCell ref="C32:D32"/>
    <mergeCell ref="C33:D33"/>
    <mergeCell ref="C34:D34"/>
    <mergeCell ref="C47:D47"/>
    <mergeCell ref="C36:D36"/>
    <mergeCell ref="C37:D37"/>
    <mergeCell ref="C38:D38"/>
    <mergeCell ref="C39:D39"/>
    <mergeCell ref="C40:D40"/>
    <mergeCell ref="C41:D41"/>
    <mergeCell ref="C42:D42"/>
    <mergeCell ref="C43:D43"/>
    <mergeCell ref="C44:D44"/>
    <mergeCell ref="C45:D45"/>
    <mergeCell ref="C46:D46"/>
  </mergeCells>
  <phoneticPr fontId="39" type="noConversion"/>
  <conditionalFormatting sqref="A1">
    <cfRule type="cellIs" dxfId="110" priority="1" stopIfTrue="1" operator="lessThan">
      <formula>0</formula>
    </cfRule>
  </conditionalFormatting>
  <hyperlinks>
    <hyperlink ref="B1" location="'Table of contents'!A1" display="Go back to Table of contents" xr:uid="{B05C7482-3004-4024-8BC2-EF67CA15E647}"/>
  </hyperlinks>
  <pageMargins left="0.70866141732283472" right="0.70866141732283472" top="0.74803149606299213" bottom="0.74803149606299213" header="0.31496062992125984" footer="0.31496062992125984"/>
  <pageSetup scale="4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tabColor theme="4" tint="0.59999389629810485"/>
    <pageSetUpPr fitToPage="1"/>
  </sheetPr>
  <dimension ref="A1:I21"/>
  <sheetViews>
    <sheetView showGridLines="0" zoomScaleNormal="100" workbookViewId="0"/>
  </sheetViews>
  <sheetFormatPr defaultColWidth="0" defaultRowHeight="15" zeroHeight="1" x14ac:dyDescent="0.25"/>
  <cols>
    <col min="1" max="1" width="5.7109375" customWidth="1"/>
    <col min="2" max="2" width="9.140625" customWidth="1"/>
    <col min="3" max="3" width="81.28515625" customWidth="1"/>
    <col min="4" max="8" width="24" customWidth="1"/>
    <col min="9" max="9" width="9.140625" customWidth="1"/>
    <col min="10" max="16384" width="9.140625" hidden="1"/>
  </cols>
  <sheetData>
    <row r="1" spans="1:8" x14ac:dyDescent="0.25">
      <c r="A1" s="695"/>
      <c r="B1" s="412" t="s">
        <v>309</v>
      </c>
      <c r="C1" s="407"/>
      <c r="D1" s="407"/>
      <c r="E1" s="424"/>
      <c r="F1" s="407"/>
      <c r="G1" s="407"/>
      <c r="H1" s="407"/>
    </row>
    <row r="2" spans="1:8" ht="18.75" x14ac:dyDescent="0.25">
      <c r="B2" s="732" t="s">
        <v>186</v>
      </c>
      <c r="C2" s="732"/>
      <c r="D2" s="732"/>
      <c r="E2" s="732"/>
      <c r="F2" s="732"/>
      <c r="G2" s="732"/>
      <c r="H2" s="732"/>
    </row>
    <row r="3" spans="1:8" x14ac:dyDescent="0.25">
      <c r="B3" s="44"/>
      <c r="C3" s="22"/>
      <c r="D3" s="22"/>
      <c r="E3" s="22"/>
      <c r="F3" s="22"/>
      <c r="G3" s="22"/>
      <c r="H3" s="22"/>
    </row>
    <row r="4" spans="1:8" x14ac:dyDescent="0.25">
      <c r="B4" s="44"/>
      <c r="C4" s="22"/>
      <c r="D4" s="22"/>
      <c r="E4" s="22"/>
      <c r="F4" s="22"/>
      <c r="G4" s="22"/>
      <c r="H4" s="22"/>
    </row>
    <row r="5" spans="1:8" x14ac:dyDescent="0.25">
      <c r="B5" s="22"/>
      <c r="C5" s="22"/>
      <c r="D5" s="414" t="s">
        <v>312</v>
      </c>
      <c r="E5" s="414" t="s">
        <v>313</v>
      </c>
      <c r="F5" s="414" t="s">
        <v>314</v>
      </c>
      <c r="G5" s="414" t="s">
        <v>359</v>
      </c>
      <c r="H5" s="414" t="s">
        <v>360</v>
      </c>
    </row>
    <row r="6" spans="1:8" x14ac:dyDescent="0.25">
      <c r="B6" s="22"/>
      <c r="C6" s="22"/>
      <c r="D6" s="709" t="s">
        <v>356</v>
      </c>
      <c r="E6" s="709" t="s">
        <v>555</v>
      </c>
      <c r="F6" s="709"/>
      <c r="G6" s="709"/>
      <c r="H6" s="709"/>
    </row>
    <row r="7" spans="1:8" x14ac:dyDescent="0.25">
      <c r="B7" s="22"/>
      <c r="C7" s="22"/>
      <c r="D7" s="709"/>
      <c r="E7" s="414" t="s">
        <v>556</v>
      </c>
      <c r="F7" s="414" t="s">
        <v>557</v>
      </c>
      <c r="G7" s="414" t="s">
        <v>558</v>
      </c>
      <c r="H7" s="414" t="s">
        <v>559</v>
      </c>
    </row>
    <row r="8" spans="1:8" ht="30" x14ac:dyDescent="0.25">
      <c r="B8" s="267">
        <v>1</v>
      </c>
      <c r="C8" s="268" t="s">
        <v>560</v>
      </c>
      <c r="D8" s="641">
        <f>'[1]Template EU LI2'!D8</f>
        <v>20659579447.080002</v>
      </c>
      <c r="E8" s="641">
        <f>'[1]Template EU LI2'!E8</f>
        <v>20186781793.75</v>
      </c>
      <c r="F8" s="641"/>
      <c r="G8" s="641">
        <f>'[1]Template EU LI2'!G8</f>
        <v>480597653.32999998</v>
      </c>
      <c r="H8" s="641"/>
    </row>
    <row r="9" spans="1:8" ht="30" x14ac:dyDescent="0.25">
      <c r="B9" s="267">
        <v>2</v>
      </c>
      <c r="C9" s="268" t="s">
        <v>561</v>
      </c>
      <c r="D9" s="641">
        <f>'[1]Template EU LI2'!D9</f>
        <v>348234358.88</v>
      </c>
      <c r="E9" s="641"/>
      <c r="F9" s="641"/>
      <c r="G9" s="641">
        <f>'[1]Template EU LI2'!G9</f>
        <v>348234358.88</v>
      </c>
      <c r="H9" s="641"/>
    </row>
    <row r="10" spans="1:8" x14ac:dyDescent="0.25">
      <c r="B10" s="267">
        <v>3</v>
      </c>
      <c r="C10" s="268" t="s">
        <v>562</v>
      </c>
      <c r="D10" s="641">
        <f>'[1]Template EU LI2'!D10</f>
        <v>20311345088.200001</v>
      </c>
      <c r="E10" s="641">
        <f>'[1]Template EU LI2'!E10</f>
        <v>20186781793.75</v>
      </c>
      <c r="F10" s="641"/>
      <c r="G10" s="641">
        <f>'[1]Template EU LI2'!G10</f>
        <v>132363294.45</v>
      </c>
      <c r="H10" s="641"/>
    </row>
    <row r="11" spans="1:8" x14ac:dyDescent="0.25">
      <c r="B11" s="267">
        <v>4</v>
      </c>
      <c r="C11" s="268" t="s">
        <v>563</v>
      </c>
      <c r="D11" s="641">
        <f>'[1]Template EU LI2'!D11</f>
        <v>621891233</v>
      </c>
      <c r="E11" s="641">
        <f>'[1]Template EU LI2'!E11</f>
        <v>621891233</v>
      </c>
      <c r="F11" s="641"/>
      <c r="G11" s="641" t="str">
        <f>'[1]Template EU LI2'!G11</f>
        <v xml:space="preserve"> </v>
      </c>
      <c r="H11" s="218"/>
    </row>
    <row r="12" spans="1:8" x14ac:dyDescent="0.25">
      <c r="B12" s="217">
        <v>5</v>
      </c>
      <c r="C12" s="269" t="s">
        <v>564</v>
      </c>
      <c r="D12" s="641"/>
      <c r="E12" s="641" t="str">
        <f>'[1]Template EU LI2'!E12</f>
        <v xml:space="preserve"> </v>
      </c>
      <c r="F12" s="641"/>
      <c r="G12" s="641" t="str">
        <f>'[1]Template EU LI2'!G12</f>
        <v xml:space="preserve"> </v>
      </c>
      <c r="H12" s="218"/>
    </row>
    <row r="13" spans="1:8" x14ac:dyDescent="0.25">
      <c r="B13" s="217">
        <v>6</v>
      </c>
      <c r="C13" s="269" t="s">
        <v>565</v>
      </c>
      <c r="D13" s="641">
        <f>'[1]Template EU LI2'!D13</f>
        <v>75886580.549999997</v>
      </c>
      <c r="E13" s="641" t="str">
        <f>'[1]Template EU LI2'!E13</f>
        <v xml:space="preserve"> </v>
      </c>
      <c r="F13" s="641"/>
      <c r="G13" s="641">
        <f>'[1]Template EU LI2'!G13</f>
        <v>75886580.549999997</v>
      </c>
      <c r="H13" s="218"/>
    </row>
    <row r="14" spans="1:8" x14ac:dyDescent="0.25">
      <c r="B14" s="217">
        <v>7</v>
      </c>
      <c r="C14" s="269" t="s">
        <v>566</v>
      </c>
      <c r="D14" s="641"/>
      <c r="E14" s="641" t="str">
        <f>'[1]Template EU LI2'!E14</f>
        <v xml:space="preserve"> </v>
      </c>
      <c r="F14" s="641"/>
      <c r="G14" s="641" t="str">
        <f>'[1]Template EU LI2'!G14</f>
        <v xml:space="preserve"> </v>
      </c>
      <c r="H14" s="218"/>
    </row>
    <row r="15" spans="1:8" x14ac:dyDescent="0.25">
      <c r="B15" s="217">
        <v>8</v>
      </c>
      <c r="C15" s="269" t="s">
        <v>567</v>
      </c>
      <c r="D15" s="641"/>
      <c r="E15" s="641" t="str">
        <f>'[1]Template EU LI2'!E15</f>
        <v xml:space="preserve"> </v>
      </c>
      <c r="F15" s="641"/>
      <c r="G15" s="641" t="str">
        <f>'[1]Template EU LI2'!G15</f>
        <v xml:space="preserve"> </v>
      </c>
      <c r="H15" s="218"/>
    </row>
    <row r="16" spans="1:8" x14ac:dyDescent="0.25">
      <c r="B16" s="217">
        <v>9</v>
      </c>
      <c r="C16" s="269" t="s">
        <v>568</v>
      </c>
      <c r="D16" s="641">
        <f>'[1]Template EU LI2'!D16</f>
        <v>-363313857</v>
      </c>
      <c r="E16" s="641">
        <f>'[1]Template EU LI2'!E16</f>
        <v>-363313857</v>
      </c>
      <c r="F16" s="641"/>
      <c r="G16" s="641" t="str">
        <f>'[1]Template EU LI2'!G16</f>
        <v xml:space="preserve"> </v>
      </c>
      <c r="H16" s="218"/>
    </row>
    <row r="17" spans="2:8" x14ac:dyDescent="0.25">
      <c r="B17" s="217">
        <v>10</v>
      </c>
      <c r="C17" s="269" t="s">
        <v>569</v>
      </c>
      <c r="D17" s="641"/>
      <c r="E17" s="641" t="str">
        <f>'[1]Template EU LI2'!E17</f>
        <v xml:space="preserve"> </v>
      </c>
      <c r="F17" s="641"/>
      <c r="G17" s="641" t="str">
        <f>'[1]Template EU LI2'!G17</f>
        <v xml:space="preserve"> </v>
      </c>
      <c r="H17" s="218"/>
    </row>
    <row r="18" spans="2:8" x14ac:dyDescent="0.25">
      <c r="B18" s="217">
        <v>11</v>
      </c>
      <c r="C18" s="269" t="s">
        <v>570</v>
      </c>
      <c r="D18" s="641">
        <f>'[1]Template EU LI2'!D18</f>
        <v>286916206.25</v>
      </c>
      <c r="E18" s="641">
        <f>'[1]Template EU LI2'!E18</f>
        <v>279116206.25</v>
      </c>
      <c r="F18" s="641"/>
      <c r="G18" s="641" t="str">
        <f>'[1]Template EU LI2'!G18</f>
        <v xml:space="preserve"> </v>
      </c>
      <c r="H18" s="218"/>
    </row>
    <row r="19" spans="2:8" x14ac:dyDescent="0.25">
      <c r="B19" s="267">
        <v>12</v>
      </c>
      <c r="C19" s="268" t="s">
        <v>571</v>
      </c>
      <c r="D19" s="641">
        <f>'[1]Template EU LI2'!D19</f>
        <v>20932725251</v>
      </c>
      <c r="E19" s="641">
        <f>'[1]Template EU LI2'!E19</f>
        <v>20724475376</v>
      </c>
      <c r="F19" s="641"/>
      <c r="G19" s="641">
        <f>'[1]Template EU LI2'!G19</f>
        <v>208249875</v>
      </c>
      <c r="H19" s="641"/>
    </row>
    <row r="20" spans="2:8" x14ac:dyDescent="0.25"/>
    <row r="21" spans="2:8" x14ac:dyDescent="0.25"/>
  </sheetData>
  <sheetProtection algorithmName="SHA-512" hashValue="jtwYFTvbmjBWw82B5lNV2tcYnIBXPQ3/jAUR3ISG/S6+6SHln78zKFni6Hp4NXf63ywJUJnvx77/P7q1/FiVpQ==" saltValue="tJlQ6W+8Lm2ZEwiP15qb5w==" spinCount="100000" sheet="1" objects="1" scenarios="1" selectLockedCells="1" selectUnlockedCells="1"/>
  <mergeCells count="3">
    <mergeCell ref="D6:D7"/>
    <mergeCell ref="E6:H6"/>
    <mergeCell ref="B2:H2"/>
  </mergeCells>
  <conditionalFormatting sqref="A1">
    <cfRule type="cellIs" dxfId="109" priority="1" stopIfTrue="1" operator="lessThan">
      <formula>0</formula>
    </cfRule>
  </conditionalFormatting>
  <hyperlinks>
    <hyperlink ref="B1" location="'Table of contents'!A1" display="Go back to Table of contents" xr:uid="{750B6CC0-8835-42BF-BD1D-B427F4394CBD}"/>
  </hyperlinks>
  <pageMargins left="0.70866141732283472" right="0.70866141732283472" top="0.74803149606299213" bottom="0.74803149606299213" header="0.31496062992125984" footer="0.31496062992125984"/>
  <pageSetup scale="3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tabColor theme="4" tint="0.59999389629810485"/>
    <pageSetUpPr fitToPage="1"/>
  </sheetPr>
  <dimension ref="A1:I8"/>
  <sheetViews>
    <sheetView showGridLines="0" zoomScaleNormal="100" workbookViewId="0"/>
  </sheetViews>
  <sheetFormatPr defaultColWidth="0" defaultRowHeight="15" zeroHeight="1" x14ac:dyDescent="0.25"/>
  <cols>
    <col min="1" max="1" width="5.7109375" customWidth="1"/>
    <col min="2" max="2" width="107.140625" customWidth="1"/>
    <col min="3" max="3" width="5.7109375" customWidth="1"/>
    <col min="4" max="9" width="5.7109375" hidden="1" customWidth="1"/>
    <col min="10" max="16384" width="9.28515625" hidden="1"/>
  </cols>
  <sheetData>
    <row r="1" spans="1:2" x14ac:dyDescent="0.25">
      <c r="A1" s="695"/>
      <c r="B1" s="412" t="s">
        <v>309</v>
      </c>
    </row>
    <row r="2" spans="1:2" s="43" customFormat="1" ht="18.75" x14ac:dyDescent="0.3">
      <c r="B2" s="39" t="s">
        <v>187</v>
      </c>
    </row>
    <row r="3" spans="1:2" x14ac:dyDescent="0.25"/>
    <row r="4" spans="1:2" ht="30" x14ac:dyDescent="0.25">
      <c r="B4" s="532" t="s">
        <v>572</v>
      </c>
    </row>
    <row r="5" spans="1:2" x14ac:dyDescent="0.25"/>
    <row r="6" spans="1:2" x14ac:dyDescent="0.25"/>
    <row r="7" spans="1:2" x14ac:dyDescent="0.25"/>
    <row r="8" spans="1:2" x14ac:dyDescent="0.25"/>
  </sheetData>
  <sheetProtection algorithmName="SHA-512" hashValue="akMpD++qmM/reQhe7Gv3Ft2E8Zx7KdmisRCaYslMCCfCjJ7a9QvA7wf6bt/L9u6YUfdWIp9S0k5Ot0i9spA9+g==" saltValue="yhBu+M/HKOxZTL9THFDeeA==" spinCount="100000" sheet="1" objects="1" scenarios="1" selectLockedCells="1" selectUnlockedCells="1"/>
  <conditionalFormatting sqref="A1">
    <cfRule type="cellIs" dxfId="108" priority="1" stopIfTrue="1" operator="lessThan">
      <formula>0</formula>
    </cfRule>
  </conditionalFormatting>
  <hyperlinks>
    <hyperlink ref="B1" location="'Table of contents'!A1" display="Go back to Table of contents" xr:uid="{DA2770D3-C329-43B6-955E-1527C27608CD}"/>
  </hyperlinks>
  <pageMargins left="0.70866141732283472" right="0.70866141732283472" top="0.74803149606299213" bottom="0.74803149606299213" header="0.31496062992125984" footer="0.31496062992125984"/>
  <pageSetup scale="8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tabColor theme="4" tint="0.59999389629810485"/>
    <pageSetUpPr fitToPage="1"/>
  </sheetPr>
  <dimension ref="A1:F12"/>
  <sheetViews>
    <sheetView showGridLines="0" zoomScaleNormal="100" workbookViewId="0"/>
  </sheetViews>
  <sheetFormatPr defaultColWidth="0" defaultRowHeight="15" zeroHeight="1" x14ac:dyDescent="0.25"/>
  <cols>
    <col min="1" max="1" width="5.7109375" customWidth="1"/>
    <col min="2" max="2" width="52.5703125" style="45" customWidth="1"/>
    <col min="3" max="3" width="12.28515625" bestFit="1" customWidth="1"/>
    <col min="4" max="4" width="84.28515625" bestFit="1" customWidth="1"/>
    <col min="5" max="5" width="26.7109375" customWidth="1"/>
    <col min="6" max="6" width="5.7109375" customWidth="1"/>
    <col min="7" max="16384" width="9.28515625" hidden="1"/>
  </cols>
  <sheetData>
    <row r="1" spans="1:5" x14ac:dyDescent="0.25">
      <c r="A1" s="695"/>
      <c r="B1" s="412" t="s">
        <v>309</v>
      </c>
      <c r="C1" s="412"/>
      <c r="D1" s="407"/>
      <c r="E1" s="407"/>
    </row>
    <row r="2" spans="1:5" ht="18.75" x14ac:dyDescent="0.25">
      <c r="B2" s="39" t="s">
        <v>188</v>
      </c>
      <c r="C2" s="49"/>
    </row>
    <row r="3" spans="1:5" x14ac:dyDescent="0.25">
      <c r="B3"/>
      <c r="C3" s="48"/>
    </row>
    <row r="4" spans="1:5" x14ac:dyDescent="0.25"/>
    <row r="5" spans="1:5" x14ac:dyDescent="0.25">
      <c r="B5" s="433" t="s">
        <v>501</v>
      </c>
      <c r="C5" s="414" t="s">
        <v>434</v>
      </c>
      <c r="D5" s="724" t="s">
        <v>1669</v>
      </c>
      <c r="E5" s="725"/>
    </row>
    <row r="6" spans="1:5" s="47" customFormat="1" x14ac:dyDescent="0.2">
      <c r="B6" s="217" t="s">
        <v>573</v>
      </c>
      <c r="C6" s="217" t="s">
        <v>436</v>
      </c>
      <c r="D6" s="218" t="s">
        <v>574</v>
      </c>
      <c r="E6" s="513" t="str">
        <f>'[1]Table EU LIA'!E6</f>
        <v>No differences</v>
      </c>
    </row>
    <row r="7" spans="1:5" s="47" customFormat="1" ht="30" x14ac:dyDescent="0.2">
      <c r="B7" s="217" t="s">
        <v>575</v>
      </c>
      <c r="C7" s="217" t="s">
        <v>439</v>
      </c>
      <c r="D7" s="218" t="s">
        <v>576</v>
      </c>
      <c r="E7" s="513" t="str">
        <f>'[1]Table EU LIA'!E7</f>
        <v>No differences</v>
      </c>
    </row>
    <row r="8" spans="1:5" s="47" customFormat="1" x14ac:dyDescent="0.2">
      <c r="B8" s="44"/>
      <c r="C8" s="44"/>
      <c r="D8" s="80"/>
    </row>
    <row r="9" spans="1:5" s="47" customFormat="1" x14ac:dyDescent="0.2">
      <c r="B9" s="44"/>
      <c r="C9" s="44"/>
      <c r="D9" s="80"/>
    </row>
    <row r="10" spans="1:5" ht="14.45" customHeight="1" x14ac:dyDescent="0.25"/>
    <row r="11" spans="1:5" ht="234.6" hidden="1" customHeight="1" x14ac:dyDescent="0.25">
      <c r="B11" s="22"/>
    </row>
    <row r="12" spans="1:5" hidden="1" x14ac:dyDescent="0.25">
      <c r="B12" s="220"/>
    </row>
  </sheetData>
  <sheetProtection algorithmName="SHA-512" hashValue="5BaNZbcgmzQ0PMsNGLZGazYSq1rs6NTJMee0ezKVcOyrCp7IizOdxWn6mcx/GrxEuz0Y6W/442lhOO0UJ4ykCA==" saltValue="o8HFgeQ4964GI5Xi02KAHA==" spinCount="100000" sheet="1" objects="1" scenarios="1" selectLockedCells="1" selectUnlockedCells="1"/>
  <mergeCells count="1">
    <mergeCell ref="D5:E5"/>
  </mergeCells>
  <conditionalFormatting sqref="A1">
    <cfRule type="cellIs" dxfId="107" priority="1" stopIfTrue="1" operator="lessThan">
      <formula>0</formula>
    </cfRule>
  </conditionalFormatting>
  <hyperlinks>
    <hyperlink ref="B1" location="'Table of contents'!A1" display="Go back to Table of contents" xr:uid="{28B0078A-6001-4E80-8CC6-1BFA3133AB41}"/>
  </hyperlinks>
  <pageMargins left="0.70866141732283472" right="0.70866141732283472" top="0.74803149606299213" bottom="0.74803149606299213" header="0.31496062992125984" footer="0.31496062992125984"/>
  <pageSetup scale="4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tabColor theme="4" tint="0.59999389629810485"/>
    <pageSetUpPr fitToPage="1"/>
  </sheetPr>
  <dimension ref="A1:C8"/>
  <sheetViews>
    <sheetView showGridLines="0" zoomScaleNormal="100" workbookViewId="0"/>
  </sheetViews>
  <sheetFormatPr defaultColWidth="0" defaultRowHeight="15" zeroHeight="1" x14ac:dyDescent="0.25"/>
  <cols>
    <col min="1" max="1" width="5.7109375" customWidth="1"/>
    <col min="2" max="2" width="107.140625" customWidth="1"/>
    <col min="3" max="3" width="5.7109375" customWidth="1"/>
    <col min="4" max="16384" width="11.42578125" hidden="1"/>
  </cols>
  <sheetData>
    <row r="1" spans="1:2" x14ac:dyDescent="0.25">
      <c r="A1" s="695"/>
      <c r="B1" s="412" t="s">
        <v>309</v>
      </c>
    </row>
    <row r="2" spans="1:2" ht="18.75" x14ac:dyDescent="0.25">
      <c r="A2" s="13"/>
      <c r="B2" s="39" t="s">
        <v>189</v>
      </c>
    </row>
    <row r="3" spans="1:2" x14ac:dyDescent="0.25"/>
    <row r="4" spans="1:2" x14ac:dyDescent="0.25"/>
    <row r="5" spans="1:2" ht="30" x14ac:dyDescent="0.25">
      <c r="B5" s="532" t="s">
        <v>572</v>
      </c>
    </row>
    <row r="6" spans="1:2" x14ac:dyDescent="0.25"/>
    <row r="7" spans="1:2" x14ac:dyDescent="0.25"/>
    <row r="8" spans="1:2" x14ac:dyDescent="0.25"/>
  </sheetData>
  <sheetProtection algorithmName="SHA-512" hashValue="EnBVYrA5XwuuhKMjMOIXCVxFBd9sp6ugeUsRMTidqlFkqpfvxoNY4cCXeOsE4r/+EiBV5Ju1LGTCk2rR/y1e8Q==" saltValue="DsAdwNcTM+szhAI5rVv7ag==" spinCount="100000" sheet="1" objects="1" scenarios="1" selectLockedCells="1" selectUnlockedCells="1"/>
  <conditionalFormatting sqref="A1">
    <cfRule type="cellIs" dxfId="106" priority="1" stopIfTrue="1" operator="lessThan">
      <formula>0</formula>
    </cfRule>
  </conditionalFormatting>
  <hyperlinks>
    <hyperlink ref="B1" location="'Table of contents'!A1" display="Go back to Table of contents" xr:uid="{B3F3D814-D624-4E95-AE33-8BF639705DC5}"/>
  </hyperlinks>
  <pageMargins left="0.70866141732283472" right="0.70866141732283472" top="0.74803149606299213" bottom="0.74803149606299213" header="0.31496062992125984" footer="0.31496062992125984"/>
  <pageSetup scale="8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tabColor theme="4" tint="0.59999389629810485"/>
    <pageSetUpPr fitToPage="1"/>
  </sheetPr>
  <dimension ref="A1:N20"/>
  <sheetViews>
    <sheetView showGridLines="0" zoomScaleNormal="100" workbookViewId="0"/>
  </sheetViews>
  <sheetFormatPr defaultColWidth="0" defaultRowHeight="15" zeroHeight="1" x14ac:dyDescent="0.25"/>
  <cols>
    <col min="1" max="1" width="5.7109375" customWidth="1"/>
    <col min="2" max="2" width="4" customWidth="1"/>
    <col min="3" max="3" width="19.28515625" customWidth="1"/>
    <col min="4" max="13" width="19.85546875" customWidth="1"/>
    <col min="14" max="14" width="11.42578125" customWidth="1"/>
    <col min="15" max="16384" width="11.42578125" hidden="1"/>
  </cols>
  <sheetData>
    <row r="1" spans="1:14" x14ac:dyDescent="0.25">
      <c r="A1" s="695"/>
      <c r="B1" s="412" t="s">
        <v>309</v>
      </c>
      <c r="C1" s="412"/>
      <c r="D1" s="407"/>
      <c r="E1" s="407"/>
      <c r="F1" s="407"/>
      <c r="G1" s="407"/>
      <c r="H1" s="407"/>
      <c r="I1" s="407"/>
      <c r="J1" s="407"/>
      <c r="K1" s="407"/>
      <c r="L1" s="407"/>
      <c r="M1" s="407"/>
    </row>
    <row r="2" spans="1:14" ht="18.75" x14ac:dyDescent="0.3">
      <c r="C2" s="645" t="s">
        <v>190</v>
      </c>
    </row>
    <row r="3" spans="1:14" x14ac:dyDescent="0.25">
      <c r="C3" s="51"/>
    </row>
    <row r="4" spans="1:14" x14ac:dyDescent="0.25">
      <c r="B4" s="50"/>
    </row>
    <row r="5" spans="1:14" x14ac:dyDescent="0.25">
      <c r="B5" s="88"/>
      <c r="C5" s="600"/>
      <c r="D5" s="414" t="s">
        <v>312</v>
      </c>
      <c r="E5" s="414" t="s">
        <v>313</v>
      </c>
      <c r="F5" s="414" t="s">
        <v>314</v>
      </c>
      <c r="G5" s="414" t="s">
        <v>359</v>
      </c>
      <c r="H5" s="414" t="s">
        <v>360</v>
      </c>
      <c r="I5" s="414" t="s">
        <v>577</v>
      </c>
      <c r="J5" s="414" t="s">
        <v>578</v>
      </c>
      <c r="K5" s="414" t="s">
        <v>533</v>
      </c>
      <c r="L5" s="414" t="s">
        <v>534</v>
      </c>
      <c r="M5" s="414" t="s">
        <v>579</v>
      </c>
      <c r="N5" s="2"/>
    </row>
    <row r="6" spans="1:14" ht="28.5" customHeight="1" x14ac:dyDescent="0.25">
      <c r="B6" s="88"/>
      <c r="C6" s="600"/>
      <c r="D6" s="724" t="s">
        <v>580</v>
      </c>
      <c r="E6" s="733"/>
      <c r="F6" s="733"/>
      <c r="G6" s="733"/>
      <c r="H6" s="734"/>
      <c r="I6" s="724" t="s">
        <v>581</v>
      </c>
      <c r="J6" s="734"/>
      <c r="K6" s="735" t="s">
        <v>582</v>
      </c>
      <c r="L6" s="503"/>
      <c r="M6" s="433"/>
      <c r="N6" s="2"/>
    </row>
    <row r="7" spans="1:14" ht="45" x14ac:dyDescent="0.25">
      <c r="B7" s="88"/>
      <c r="C7" s="601" t="s">
        <v>583</v>
      </c>
      <c r="D7" s="414" t="s">
        <v>470</v>
      </c>
      <c r="E7" s="414" t="s">
        <v>584</v>
      </c>
      <c r="F7" s="414" t="s">
        <v>585</v>
      </c>
      <c r="G7" s="414" t="s">
        <v>586</v>
      </c>
      <c r="H7" s="414" t="s">
        <v>587</v>
      </c>
      <c r="I7" s="414" t="s">
        <v>588</v>
      </c>
      <c r="J7" s="414" t="s">
        <v>589</v>
      </c>
      <c r="K7" s="736"/>
      <c r="L7" s="414" t="s">
        <v>590</v>
      </c>
      <c r="M7" s="414" t="s">
        <v>591</v>
      </c>
      <c r="N7" s="2"/>
    </row>
    <row r="8" spans="1:14" ht="26.25" customHeight="1" x14ac:dyDescent="0.25">
      <c r="B8" s="602">
        <v>1</v>
      </c>
      <c r="C8" s="526" t="s">
        <v>592</v>
      </c>
      <c r="D8" s="641" t="str">
        <f>'[1]Template EU PV1'!D8</f>
        <v/>
      </c>
      <c r="E8" s="641" t="str">
        <f>'[1]Template EU PV1'!E8</f>
        <v/>
      </c>
      <c r="F8" s="641" t="str">
        <f>'[1]Template EU PV1'!F8</f>
        <v/>
      </c>
      <c r="G8" s="641" t="str">
        <f>'[1]Template EU PV1'!G8</f>
        <v/>
      </c>
      <c r="H8" s="641" t="str">
        <f>'[1]Template EU PV1'!H8</f>
        <v/>
      </c>
      <c r="I8" s="641" t="str">
        <f>'[1]Template EU PV1'!I8</f>
        <v/>
      </c>
      <c r="J8" s="641" t="str">
        <f>'[1]Template EU PV1'!J8</f>
        <v/>
      </c>
      <c r="K8" s="641" t="str">
        <f>'[1]Template EU PV1'!K8</f>
        <v/>
      </c>
      <c r="L8" s="641" t="str">
        <f>'[1]Template EU PV1'!L8</f>
        <v/>
      </c>
      <c r="M8" s="641" t="str">
        <f>'[1]Template EU PV1'!M8</f>
        <v/>
      </c>
      <c r="N8" s="2"/>
    </row>
    <row r="9" spans="1:14" ht="26.25" customHeight="1" x14ac:dyDescent="0.25">
      <c r="B9" s="603">
        <v>2</v>
      </c>
      <c r="C9" s="604" t="s">
        <v>176</v>
      </c>
      <c r="D9" s="605" t="str">
        <f>'[1]Template EU PV1'!D9</f>
        <v/>
      </c>
      <c r="E9" s="605" t="str">
        <f>'[1]Template EU PV1'!E9</f>
        <v/>
      </c>
      <c r="F9" s="605" t="str">
        <f>'[1]Template EU PV1'!F9</f>
        <v/>
      </c>
      <c r="G9" s="605" t="str">
        <f>'[1]Template EU PV1'!G9</f>
        <v/>
      </c>
      <c r="H9" s="605" t="str">
        <f>'[1]Template EU PV1'!H9</f>
        <v/>
      </c>
      <c r="I9" s="606" t="str">
        <f>'[1]Template EU PV1'!I9</f>
        <v/>
      </c>
      <c r="J9" s="606" t="str">
        <f>'[1]Template EU PV1'!J9</f>
        <v/>
      </c>
      <c r="K9" s="607" t="str">
        <f>'[1]Template EU PV1'!K9</f>
        <v/>
      </c>
      <c r="L9" s="605" t="str">
        <f>'[1]Template EU PV1'!L9</f>
        <v/>
      </c>
      <c r="M9" s="605" t="str">
        <f>'[1]Template EU PV1'!M9</f>
        <v/>
      </c>
      <c r="N9" s="2"/>
    </row>
    <row r="10" spans="1:14" x14ac:dyDescent="0.25">
      <c r="B10" s="602">
        <v>3</v>
      </c>
      <c r="C10" s="524" t="s">
        <v>593</v>
      </c>
      <c r="D10" s="608" t="str">
        <f>'[1]Template EU PV1'!D10</f>
        <v/>
      </c>
      <c r="E10" s="608" t="str">
        <f>'[1]Template EU PV1'!E10</f>
        <v/>
      </c>
      <c r="F10" s="608" t="str">
        <f>'[1]Template EU PV1'!F10</f>
        <v/>
      </c>
      <c r="G10" s="608" t="str">
        <f>'[1]Template EU PV1'!G10</f>
        <v/>
      </c>
      <c r="H10" s="608" t="str">
        <f>'[1]Template EU PV1'!H10</f>
        <v/>
      </c>
      <c r="I10" s="609" t="str">
        <f>'[1]Template EU PV1'!I10</f>
        <v/>
      </c>
      <c r="J10" s="609" t="str">
        <f>'[1]Template EU PV1'!J10</f>
        <v/>
      </c>
      <c r="K10" s="608" t="str">
        <f>'[1]Template EU PV1'!K10</f>
        <v/>
      </c>
      <c r="L10" s="608" t="str">
        <f>'[1]Template EU PV1'!L10</f>
        <v/>
      </c>
      <c r="M10" s="608" t="str">
        <f>'[1]Template EU PV1'!M10</f>
        <v/>
      </c>
      <c r="N10" s="2"/>
    </row>
    <row r="11" spans="1:14" ht="30" x14ac:dyDescent="0.25">
      <c r="B11" s="602">
        <v>4</v>
      </c>
      <c r="C11" s="524" t="s">
        <v>594</v>
      </c>
      <c r="D11" s="608" t="str">
        <f>'[1]Template EU PV1'!D11</f>
        <v/>
      </c>
      <c r="E11" s="608" t="str">
        <f>'[1]Template EU PV1'!E11</f>
        <v/>
      </c>
      <c r="F11" s="608" t="str">
        <f>'[1]Template EU PV1'!F11</f>
        <v/>
      </c>
      <c r="G11" s="608" t="str">
        <f>'[1]Template EU PV1'!G11</f>
        <v/>
      </c>
      <c r="H11" s="608" t="str">
        <f>'[1]Template EU PV1'!H11</f>
        <v/>
      </c>
      <c r="I11" s="609" t="str">
        <f>'[1]Template EU PV1'!I11</f>
        <v/>
      </c>
      <c r="J11" s="609" t="str">
        <f>'[1]Template EU PV1'!J11</f>
        <v/>
      </c>
      <c r="K11" s="608" t="str">
        <f>'[1]Template EU PV1'!K11</f>
        <v/>
      </c>
      <c r="L11" s="608" t="str">
        <f>'[1]Template EU PV1'!L11</f>
        <v/>
      </c>
      <c r="M11" s="608" t="str">
        <f>'[1]Template EU PV1'!M11</f>
        <v/>
      </c>
      <c r="N11" s="2"/>
    </row>
    <row r="12" spans="1:14" x14ac:dyDescent="0.25">
      <c r="B12" s="602">
        <v>5</v>
      </c>
      <c r="C12" s="524" t="s">
        <v>595</v>
      </c>
      <c r="D12" s="608" t="str">
        <f>'[1]Template EU PV1'!D12</f>
        <v/>
      </c>
      <c r="E12" s="608" t="str">
        <f>'[1]Template EU PV1'!E12</f>
        <v/>
      </c>
      <c r="F12" s="608" t="str">
        <f>'[1]Template EU PV1'!F12</f>
        <v/>
      </c>
      <c r="G12" s="608" t="str">
        <f>'[1]Template EU PV1'!G12</f>
        <v/>
      </c>
      <c r="H12" s="608" t="str">
        <f>'[1]Template EU PV1'!H12</f>
        <v/>
      </c>
      <c r="I12" s="609" t="str">
        <f>'[1]Template EU PV1'!I12</f>
        <v/>
      </c>
      <c r="J12" s="609" t="str">
        <f>'[1]Template EU PV1'!J12</f>
        <v/>
      </c>
      <c r="K12" s="608" t="str">
        <f>'[1]Template EU PV1'!K12</f>
        <v/>
      </c>
      <c r="L12" s="608" t="str">
        <f>'[1]Template EU PV1'!L12</f>
        <v/>
      </c>
      <c r="M12" s="608" t="str">
        <f>'[1]Template EU PV1'!M12</f>
        <v/>
      </c>
      <c r="N12" s="2"/>
    </row>
    <row r="13" spans="1:14" x14ac:dyDescent="0.25">
      <c r="B13" s="602">
        <v>6</v>
      </c>
      <c r="C13" s="524" t="s">
        <v>596</v>
      </c>
      <c r="D13" s="608" t="str">
        <f>'[1]Template EU PV1'!D13</f>
        <v/>
      </c>
      <c r="E13" s="608" t="str">
        <f>'[1]Template EU PV1'!E13</f>
        <v/>
      </c>
      <c r="F13" s="608" t="str">
        <f>'[1]Template EU PV1'!F13</f>
        <v/>
      </c>
      <c r="G13" s="608" t="str">
        <f>'[1]Template EU PV1'!G13</f>
        <v/>
      </c>
      <c r="H13" s="608" t="str">
        <f>'[1]Template EU PV1'!H13</f>
        <v/>
      </c>
      <c r="I13" s="609" t="str">
        <f>'[1]Template EU PV1'!I13</f>
        <v/>
      </c>
      <c r="J13" s="609" t="str">
        <f>'[1]Template EU PV1'!J13</f>
        <v/>
      </c>
      <c r="K13" s="608" t="str">
        <f>'[1]Template EU PV1'!K13</f>
        <v/>
      </c>
      <c r="L13" s="608" t="str">
        <f>'[1]Template EU PV1'!L13</f>
        <v/>
      </c>
      <c r="M13" s="608" t="str">
        <f>'[1]Template EU PV1'!M13</f>
        <v/>
      </c>
      <c r="N13" s="2"/>
    </row>
    <row r="14" spans="1:14" x14ac:dyDescent="0.25">
      <c r="B14" s="602">
        <v>7</v>
      </c>
      <c r="C14" s="524" t="s">
        <v>349</v>
      </c>
      <c r="D14" s="608" t="str">
        <f>'[1]Template EU PV1'!D14</f>
        <v/>
      </c>
      <c r="E14" s="608" t="str">
        <f>'[1]Template EU PV1'!E14</f>
        <v/>
      </c>
      <c r="F14" s="608" t="str">
        <f>'[1]Template EU PV1'!F14</f>
        <v/>
      </c>
      <c r="G14" s="608" t="str">
        <f>'[1]Template EU PV1'!G14</f>
        <v/>
      </c>
      <c r="H14" s="608" t="str">
        <f>'[1]Template EU PV1'!H14</f>
        <v/>
      </c>
      <c r="I14" s="609" t="str">
        <f>'[1]Template EU PV1'!I14</f>
        <v/>
      </c>
      <c r="J14" s="609" t="str">
        <f>'[1]Template EU PV1'!J14</f>
        <v/>
      </c>
      <c r="K14" s="608" t="str">
        <f>'[1]Template EU PV1'!K14</f>
        <v/>
      </c>
      <c r="L14" s="608" t="str">
        <f>'[1]Template EU PV1'!L14</f>
        <v/>
      </c>
      <c r="M14" s="608" t="str">
        <f>'[1]Template EU PV1'!M14</f>
        <v/>
      </c>
      <c r="N14" s="2"/>
    </row>
    <row r="15" spans="1:14" ht="26.25" customHeight="1" x14ac:dyDescent="0.25">
      <c r="B15" s="603">
        <v>8</v>
      </c>
      <c r="C15" s="604" t="s">
        <v>176</v>
      </c>
      <c r="D15" s="605" t="str">
        <f>'[1]Template EU PV1'!D15</f>
        <v/>
      </c>
      <c r="E15" s="605" t="str">
        <f>'[1]Template EU PV1'!E15</f>
        <v/>
      </c>
      <c r="F15" s="605" t="str">
        <f>'[1]Template EU PV1'!F15</f>
        <v/>
      </c>
      <c r="G15" s="605" t="str">
        <f>'[1]Template EU PV1'!G15</f>
        <v/>
      </c>
      <c r="H15" s="605" t="str">
        <f>'[1]Template EU PV1'!H15</f>
        <v/>
      </c>
      <c r="I15" s="605" t="str">
        <f>'[1]Template EU PV1'!I15</f>
        <v/>
      </c>
      <c r="J15" s="605" t="str">
        <f>'[1]Template EU PV1'!J15</f>
        <v/>
      </c>
      <c r="K15" s="607" t="str">
        <f>'[1]Template EU PV1'!K15</f>
        <v/>
      </c>
      <c r="L15" s="605" t="str">
        <f>'[1]Template EU PV1'!L15</f>
        <v/>
      </c>
      <c r="M15" s="605" t="str">
        <f>'[1]Template EU PV1'!M15</f>
        <v/>
      </c>
      <c r="N15" s="2"/>
    </row>
    <row r="16" spans="1:14" ht="26.25" customHeight="1" x14ac:dyDescent="0.25">
      <c r="B16" s="603">
        <v>9</v>
      </c>
      <c r="C16" s="604" t="s">
        <v>176</v>
      </c>
      <c r="D16" s="605" t="str">
        <f>'[1]Template EU PV1'!D16</f>
        <v/>
      </c>
      <c r="E16" s="605" t="str">
        <f>'[1]Template EU PV1'!E16</f>
        <v/>
      </c>
      <c r="F16" s="605" t="str">
        <f>'[1]Template EU PV1'!F16</f>
        <v/>
      </c>
      <c r="G16" s="605" t="str">
        <f>'[1]Template EU PV1'!G16</f>
        <v/>
      </c>
      <c r="H16" s="605" t="str">
        <f>'[1]Template EU PV1'!H16</f>
        <v/>
      </c>
      <c r="I16" s="605" t="str">
        <f>'[1]Template EU PV1'!I16</f>
        <v/>
      </c>
      <c r="J16" s="605" t="str">
        <f>'[1]Template EU PV1'!J16</f>
        <v/>
      </c>
      <c r="K16" s="607" t="str">
        <f>'[1]Template EU PV1'!K16</f>
        <v/>
      </c>
      <c r="L16" s="605" t="str">
        <f>'[1]Template EU PV1'!L16</f>
        <v/>
      </c>
      <c r="M16" s="605" t="str">
        <f>'[1]Template EU PV1'!M16</f>
        <v/>
      </c>
      <c r="N16" s="2"/>
    </row>
    <row r="17" spans="2:14" ht="30" x14ac:dyDescent="0.25">
      <c r="B17" s="602">
        <v>10</v>
      </c>
      <c r="C17" s="524" t="s">
        <v>597</v>
      </c>
      <c r="D17" s="608" t="str">
        <f>'[1]Template EU PV1'!D17</f>
        <v/>
      </c>
      <c r="E17" s="608" t="str">
        <f>'[1]Template EU PV1'!E17</f>
        <v/>
      </c>
      <c r="F17" s="608" t="str">
        <f>'[1]Template EU PV1'!F17</f>
        <v/>
      </c>
      <c r="G17" s="608" t="str">
        <f>'[1]Template EU PV1'!G17</f>
        <v/>
      </c>
      <c r="H17" s="608" t="str">
        <f>'[1]Template EU PV1'!H17</f>
        <v/>
      </c>
      <c r="I17" s="609" t="str">
        <f>'[1]Template EU PV1'!I17</f>
        <v/>
      </c>
      <c r="J17" s="609" t="str">
        <f>'[1]Template EU PV1'!J17</f>
        <v/>
      </c>
      <c r="K17" s="608" t="str">
        <f>'[1]Template EU PV1'!K17</f>
        <v/>
      </c>
      <c r="L17" s="608" t="str">
        <f>'[1]Template EU PV1'!L17</f>
        <v/>
      </c>
      <c r="M17" s="608" t="str">
        <f>'[1]Template EU PV1'!M17</f>
        <v/>
      </c>
      <c r="N17" s="2"/>
    </row>
    <row r="18" spans="2:14" ht="26.25" customHeight="1" x14ac:dyDescent="0.25">
      <c r="B18" s="603">
        <v>11</v>
      </c>
      <c r="C18" s="604" t="s">
        <v>176</v>
      </c>
      <c r="D18" s="605" t="str">
        <f>'[1]Template EU PV1'!D18</f>
        <v/>
      </c>
      <c r="E18" s="605" t="str">
        <f>'[1]Template EU PV1'!E18</f>
        <v/>
      </c>
      <c r="F18" s="605" t="str">
        <f>'[1]Template EU PV1'!F18</f>
        <v/>
      </c>
      <c r="G18" s="605" t="str">
        <f>'[1]Template EU PV1'!G18</f>
        <v/>
      </c>
      <c r="H18" s="605" t="str">
        <f>'[1]Template EU PV1'!H18</f>
        <v/>
      </c>
      <c r="I18" s="605" t="str">
        <f>'[1]Template EU PV1'!I18</f>
        <v/>
      </c>
      <c r="J18" s="605" t="str">
        <f>'[1]Template EU PV1'!J18</f>
        <v/>
      </c>
      <c r="K18" s="607" t="str">
        <f>'[1]Template EU PV1'!K18</f>
        <v/>
      </c>
      <c r="L18" s="605" t="str">
        <f>'[1]Template EU PV1'!L18</f>
        <v/>
      </c>
      <c r="M18" s="605" t="str">
        <f>'[1]Template EU PV1'!M18</f>
        <v/>
      </c>
      <c r="N18" s="2"/>
    </row>
    <row r="19" spans="2:14" ht="45" x14ac:dyDescent="0.25">
      <c r="B19" s="602">
        <v>12</v>
      </c>
      <c r="C19" s="610" t="s">
        <v>598</v>
      </c>
      <c r="D19" s="611" t="str">
        <f>'[1]Template EU PV1'!D19</f>
        <v/>
      </c>
      <c r="E19" s="611" t="str">
        <f>'[1]Template EU PV1'!E19</f>
        <v/>
      </c>
      <c r="F19" s="611" t="str">
        <f>'[1]Template EU PV1'!F19</f>
        <v/>
      </c>
      <c r="G19" s="611" t="str">
        <f>'[1]Template EU PV1'!G19</f>
        <v/>
      </c>
      <c r="H19" s="611" t="str">
        <f>'[1]Template EU PV1'!H19</f>
        <v/>
      </c>
      <c r="I19" s="611" t="str">
        <f>'[1]Template EU PV1'!I19</f>
        <v/>
      </c>
      <c r="J19" s="611" t="str">
        <f>'[1]Template EU PV1'!J19</f>
        <v/>
      </c>
      <c r="K19" s="641">
        <f>'[1]Template EU PV1'!K19</f>
        <v>448093.58399999997</v>
      </c>
      <c r="L19" s="612" t="str">
        <f>'[1]Template EU PV1'!L19</f>
        <v/>
      </c>
      <c r="M19" s="612" t="str">
        <f>'[1]Template EU PV1'!M19</f>
        <v/>
      </c>
      <c r="N19" s="2"/>
    </row>
    <row r="20" spans="2:14" x14ac:dyDescent="0.25"/>
  </sheetData>
  <sheetProtection algorithmName="SHA-512" hashValue="3dLRzNe4qleJ3vxsECZHg75GluZ21FonB8Pcdu+sbtxV1l40tZMoxp8mCI+uHFGxWBxezriATGGBRi4PXBaO2g==" saltValue="xnbJ8NHW/1SMGXBOGOIOXg==" spinCount="100000" sheet="1" objects="1" scenarios="1" selectLockedCells="1" selectUnlockedCells="1"/>
  <mergeCells count="3">
    <mergeCell ref="D6:H6"/>
    <mergeCell ref="I6:J6"/>
    <mergeCell ref="K6:K7"/>
  </mergeCells>
  <conditionalFormatting sqref="A1">
    <cfRule type="cellIs" dxfId="105" priority="1" stopIfTrue="1" operator="lessThan">
      <formula>0</formula>
    </cfRule>
  </conditionalFormatting>
  <hyperlinks>
    <hyperlink ref="B1" location="'Table of contents'!A1" display="Go back to Table of contents" xr:uid="{5EF75B0B-9EA6-4B50-9824-CC34F7CBF7E2}"/>
  </hyperlinks>
  <pageMargins left="0.70866141732283472" right="0.70866141732283472" top="0.74803149606299213" bottom="0.74803149606299213" header="0.31496062992125984" footer="0.31496062992125984"/>
  <pageSetup scale="3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tabColor theme="4" tint="0.59999389629810485"/>
    <pageSetUpPr fitToPage="1"/>
  </sheetPr>
  <dimension ref="A1:I128"/>
  <sheetViews>
    <sheetView showGridLines="0" zoomScaleNormal="100" workbookViewId="0"/>
  </sheetViews>
  <sheetFormatPr defaultColWidth="0" defaultRowHeight="15" zeroHeight="1" x14ac:dyDescent="0.25"/>
  <cols>
    <col min="1" max="1" width="5.7109375" customWidth="1"/>
    <col min="2" max="2" width="9" customWidth="1"/>
    <col min="3" max="3" width="57.7109375" customWidth="1"/>
    <col min="4" max="4" width="20.42578125" customWidth="1"/>
    <col min="5" max="5" width="57" customWidth="1"/>
    <col min="6" max="6" width="9" customWidth="1"/>
    <col min="7" max="9" width="0" hidden="1" customWidth="1"/>
    <col min="10" max="16384" width="9" hidden="1"/>
  </cols>
  <sheetData>
    <row r="1" spans="1:9" x14ac:dyDescent="0.25">
      <c r="A1" s="695"/>
      <c r="B1" s="412" t="s">
        <v>309</v>
      </c>
      <c r="C1" s="407"/>
      <c r="D1" s="407"/>
      <c r="E1" s="407"/>
    </row>
    <row r="2" spans="1:9" ht="18.75" x14ac:dyDescent="0.3">
      <c r="B2" s="21" t="s">
        <v>192</v>
      </c>
    </row>
    <row r="3" spans="1:9" ht="18.75" x14ac:dyDescent="0.3">
      <c r="B3" s="21"/>
    </row>
    <row r="4" spans="1:9" x14ac:dyDescent="0.25">
      <c r="D4" s="414" t="s">
        <v>599</v>
      </c>
      <c r="E4" s="414" t="s">
        <v>600</v>
      </c>
    </row>
    <row r="5" spans="1:9" ht="30" x14ac:dyDescent="0.25">
      <c r="D5" s="414" t="s">
        <v>601</v>
      </c>
      <c r="E5" s="414" t="s">
        <v>602</v>
      </c>
    </row>
    <row r="6" spans="1:9" x14ac:dyDescent="0.25">
      <c r="B6" s="737" t="s">
        <v>603</v>
      </c>
      <c r="C6" s="738"/>
      <c r="D6" s="738"/>
      <c r="E6" s="739"/>
    </row>
    <row r="7" spans="1:9" x14ac:dyDescent="0.25">
      <c r="B7" s="270">
        <v>1</v>
      </c>
      <c r="C7" s="271" t="s">
        <v>604</v>
      </c>
      <c r="D7" s="641">
        <f>'[1]Template EU CC1'!D7</f>
        <v>523760605.37</v>
      </c>
      <c r="E7" s="514"/>
    </row>
    <row r="8" spans="1:9" x14ac:dyDescent="0.25">
      <c r="B8" s="270"/>
      <c r="C8" s="271" t="s">
        <v>605</v>
      </c>
      <c r="D8" s="641">
        <f>'[1]Template EU CC1'!D8</f>
        <v>18151662.43</v>
      </c>
      <c r="E8" s="514" t="str">
        <f>'[1]Template EU CC1'!E8</f>
        <v>CC2 - 16</v>
      </c>
    </row>
    <row r="9" spans="1:9" x14ac:dyDescent="0.25">
      <c r="B9" s="270"/>
      <c r="C9" s="271" t="s">
        <v>606</v>
      </c>
      <c r="D9" s="641">
        <f>'[1]Template EU CC1'!D9</f>
        <v>505608942.94</v>
      </c>
      <c r="E9" s="514" t="str">
        <f>'[1]Template EU CC1'!E9</f>
        <v>CC2 - 17</v>
      </c>
    </row>
    <row r="10" spans="1:9" x14ac:dyDescent="0.25">
      <c r="B10" s="270">
        <v>2</v>
      </c>
      <c r="C10" s="271" t="s">
        <v>607</v>
      </c>
      <c r="D10" s="641">
        <f>'[1]Template EU CC1'!D10</f>
        <v>233776933.69999999</v>
      </c>
      <c r="E10" s="514" t="str">
        <f>'[1]Template EU CC1'!E10</f>
        <v>CC2 - 18</v>
      </c>
    </row>
    <row r="11" spans="1:9" x14ac:dyDescent="0.25">
      <c r="B11" s="270">
        <v>3</v>
      </c>
      <c r="C11" s="271" t="s">
        <v>608</v>
      </c>
      <c r="D11" s="641">
        <f>'[1]Template EU CC1'!D11</f>
        <v>4392973.76</v>
      </c>
      <c r="E11" s="514" t="str">
        <f>'[1]Template EU CC1'!E11</f>
        <v>CC2 - 18</v>
      </c>
      <c r="I11" s="46"/>
    </row>
    <row r="12" spans="1:9" x14ac:dyDescent="0.25">
      <c r="B12" s="270" t="s">
        <v>609</v>
      </c>
      <c r="C12" s="271" t="s">
        <v>610</v>
      </c>
      <c r="D12" s="641" t="str">
        <f>'[1]Template EU CC1'!D12</f>
        <v/>
      </c>
      <c r="E12" s="514"/>
    </row>
    <row r="13" spans="1:9" ht="24" x14ac:dyDescent="0.25">
      <c r="B13" s="270">
        <v>4</v>
      </c>
      <c r="C13" s="271" t="s">
        <v>611</v>
      </c>
      <c r="D13" s="641" t="str">
        <f>'[1]Template EU CC1'!D13</f>
        <v/>
      </c>
      <c r="E13" s="514"/>
    </row>
    <row r="14" spans="1:9" x14ac:dyDescent="0.25">
      <c r="B14" s="270">
        <v>5</v>
      </c>
      <c r="C14" s="271" t="s">
        <v>612</v>
      </c>
      <c r="D14" s="641" t="str">
        <f>'[1]Template EU CC1'!D14</f>
        <v/>
      </c>
      <c r="E14" s="514"/>
    </row>
    <row r="15" spans="1:9" ht="24" x14ac:dyDescent="0.25">
      <c r="B15" s="270" t="s">
        <v>613</v>
      </c>
      <c r="C15" s="271" t="s">
        <v>614</v>
      </c>
      <c r="D15" s="641" t="str">
        <f>'[1]Template EU CC1'!D15</f>
        <v/>
      </c>
      <c r="E15" s="514"/>
    </row>
    <row r="16" spans="1:9" x14ac:dyDescent="0.25">
      <c r="B16" s="272">
        <v>6</v>
      </c>
      <c r="C16" s="273" t="s">
        <v>615</v>
      </c>
      <c r="D16" s="641">
        <f>'[1]Template EU CC1'!D16</f>
        <v>761930512.83000004</v>
      </c>
      <c r="E16" s="514"/>
    </row>
    <row r="17" spans="2:5" x14ac:dyDescent="0.25">
      <c r="B17" s="740" t="s">
        <v>616</v>
      </c>
      <c r="C17" s="741"/>
      <c r="D17" s="741"/>
      <c r="E17" s="742"/>
    </row>
    <row r="18" spans="2:5" x14ac:dyDescent="0.25">
      <c r="B18" s="270">
        <v>7</v>
      </c>
      <c r="C18" s="274" t="s">
        <v>617</v>
      </c>
      <c r="D18" s="641">
        <f>'[1]Template EU CC1'!D18</f>
        <v>-448093.58</v>
      </c>
      <c r="E18" s="514"/>
    </row>
    <row r="19" spans="2:5" x14ac:dyDescent="0.25">
      <c r="B19" s="270">
        <v>8</v>
      </c>
      <c r="C19" s="274" t="s">
        <v>618</v>
      </c>
      <c r="D19" s="641" t="str">
        <f>'[1]Template EU CC1'!D19</f>
        <v/>
      </c>
      <c r="E19" s="514"/>
    </row>
    <row r="20" spans="2:5" x14ac:dyDescent="0.25">
      <c r="B20" s="270">
        <v>9</v>
      </c>
      <c r="C20" s="274" t="s">
        <v>176</v>
      </c>
      <c r="D20" s="641" t="str">
        <f>'[1]Template EU CC1'!D20</f>
        <v/>
      </c>
      <c r="E20" s="514"/>
    </row>
    <row r="21" spans="2:5" ht="36" x14ac:dyDescent="0.25">
      <c r="B21" s="270">
        <v>10</v>
      </c>
      <c r="C21" s="274" t="s">
        <v>619</v>
      </c>
      <c r="D21" s="641" t="str">
        <f>'[1]Template EU CC1'!D21</f>
        <v/>
      </c>
      <c r="E21" s="514"/>
    </row>
    <row r="22" spans="2:5" ht="24" x14ac:dyDescent="0.25">
      <c r="B22" s="270">
        <v>11</v>
      </c>
      <c r="C22" s="274" t="s">
        <v>620</v>
      </c>
      <c r="D22" s="641" t="str">
        <f>'[1]Template EU CC1'!D22</f>
        <v/>
      </c>
      <c r="E22" s="514"/>
    </row>
    <row r="23" spans="2:5" ht="24" x14ac:dyDescent="0.25">
      <c r="B23" s="270">
        <v>12</v>
      </c>
      <c r="C23" s="274" t="s">
        <v>621</v>
      </c>
      <c r="D23" s="641" t="str">
        <f>'[1]Template EU CC1'!D23</f>
        <v/>
      </c>
      <c r="E23" s="514"/>
    </row>
    <row r="24" spans="2:5" ht="24" x14ac:dyDescent="0.25">
      <c r="B24" s="270">
        <v>13</v>
      </c>
      <c r="C24" s="274" t="s">
        <v>622</v>
      </c>
      <c r="D24" s="641" t="str">
        <f>'[1]Template EU CC1'!D24</f>
        <v/>
      </c>
      <c r="E24" s="514"/>
    </row>
    <row r="25" spans="2:5" ht="24" x14ac:dyDescent="0.25">
      <c r="B25" s="270">
        <v>14</v>
      </c>
      <c r="C25" s="274" t="s">
        <v>623</v>
      </c>
      <c r="D25" s="641" t="str">
        <f>'[1]Template EU CC1'!D25</f>
        <v/>
      </c>
      <c r="E25" s="514"/>
    </row>
    <row r="26" spans="2:5" x14ac:dyDescent="0.25">
      <c r="B26" s="270">
        <v>15</v>
      </c>
      <c r="C26" s="274" t="s">
        <v>624</v>
      </c>
      <c r="D26" s="641" t="str">
        <f>'[1]Template EU CC1'!D26</f>
        <v/>
      </c>
      <c r="E26" s="514"/>
    </row>
    <row r="27" spans="2:5" ht="24" x14ac:dyDescent="0.25">
      <c r="B27" s="270">
        <v>16</v>
      </c>
      <c r="C27" s="274" t="s">
        <v>625</v>
      </c>
      <c r="D27" s="641" t="str">
        <f>'[1]Template EU CC1'!D27</f>
        <v/>
      </c>
      <c r="E27" s="514"/>
    </row>
    <row r="28" spans="2:5" ht="48" x14ac:dyDescent="0.25">
      <c r="B28" s="270">
        <v>17</v>
      </c>
      <c r="C28" s="274" t="s">
        <v>626</v>
      </c>
      <c r="D28" s="641" t="str">
        <f>'[1]Template EU CC1'!D28</f>
        <v/>
      </c>
      <c r="E28" s="514"/>
    </row>
    <row r="29" spans="2:5" ht="48" x14ac:dyDescent="0.25">
      <c r="B29" s="270">
        <v>18</v>
      </c>
      <c r="C29" s="274" t="s">
        <v>627</v>
      </c>
      <c r="D29" s="641" t="str">
        <f>'[1]Template EU CC1'!D29</f>
        <v/>
      </c>
      <c r="E29" s="514"/>
    </row>
    <row r="30" spans="2:5" ht="48" x14ac:dyDescent="0.25">
      <c r="B30" s="270">
        <v>19</v>
      </c>
      <c r="C30" s="274" t="s">
        <v>628</v>
      </c>
      <c r="D30" s="641" t="str">
        <f>'[1]Template EU CC1'!D30</f>
        <v/>
      </c>
      <c r="E30" s="514"/>
    </row>
    <row r="31" spans="2:5" x14ac:dyDescent="0.25">
      <c r="B31" s="270">
        <v>20</v>
      </c>
      <c r="C31" s="274" t="s">
        <v>176</v>
      </c>
      <c r="D31" s="641" t="str">
        <f>'[1]Template EU CC1'!D31</f>
        <v/>
      </c>
      <c r="E31" s="514"/>
    </row>
    <row r="32" spans="2:5" ht="24" x14ac:dyDescent="0.25">
      <c r="B32" s="270" t="s">
        <v>629</v>
      </c>
      <c r="C32" s="274" t="s">
        <v>630</v>
      </c>
      <c r="D32" s="641" t="str">
        <f>'[1]Template EU CC1'!D32</f>
        <v/>
      </c>
      <c r="E32" s="514"/>
    </row>
    <row r="33" spans="2:6" ht="24" x14ac:dyDescent="0.25">
      <c r="B33" s="270" t="s">
        <v>631</v>
      </c>
      <c r="C33" s="274" t="s">
        <v>632</v>
      </c>
      <c r="D33" s="641" t="str">
        <f>'[1]Template EU CC1'!D33</f>
        <v/>
      </c>
      <c r="E33" s="514"/>
    </row>
    <row r="34" spans="2:6" x14ac:dyDescent="0.25">
      <c r="B34" s="270" t="s">
        <v>633</v>
      </c>
      <c r="C34" s="275" t="s">
        <v>634</v>
      </c>
      <c r="D34" s="641" t="str">
        <f>'[1]Template EU CC1'!D34</f>
        <v/>
      </c>
      <c r="E34" s="514"/>
    </row>
    <row r="35" spans="2:6" x14ac:dyDescent="0.25">
      <c r="B35" s="270" t="s">
        <v>635</v>
      </c>
      <c r="C35" s="274" t="s">
        <v>636</v>
      </c>
      <c r="D35" s="641" t="str">
        <f>'[1]Template EU CC1'!D35</f>
        <v/>
      </c>
      <c r="E35" s="514"/>
    </row>
    <row r="36" spans="2:6" ht="36" x14ac:dyDescent="0.25">
      <c r="B36" s="270">
        <v>21</v>
      </c>
      <c r="C36" s="274" t="s">
        <v>637</v>
      </c>
      <c r="D36" s="641" t="str">
        <f>'[1]Template EU CC1'!D36</f>
        <v/>
      </c>
      <c r="E36" s="514"/>
    </row>
    <row r="37" spans="2:6" x14ac:dyDescent="0.25">
      <c r="B37" s="270">
        <v>22</v>
      </c>
      <c r="C37" s="274" t="s">
        <v>638</v>
      </c>
      <c r="D37" s="641" t="str">
        <f>'[1]Template EU CC1'!D37</f>
        <v/>
      </c>
      <c r="E37" s="514"/>
    </row>
    <row r="38" spans="2:6" ht="36" x14ac:dyDescent="0.25">
      <c r="B38" s="270">
        <v>23</v>
      </c>
      <c r="C38" s="274" t="s">
        <v>639</v>
      </c>
      <c r="D38" s="641" t="str">
        <f>'[1]Template EU CC1'!D38</f>
        <v/>
      </c>
      <c r="E38" s="514"/>
    </row>
    <row r="39" spans="2:6" x14ac:dyDescent="0.25">
      <c r="B39" s="270">
        <v>24</v>
      </c>
      <c r="C39" s="274" t="s">
        <v>176</v>
      </c>
      <c r="D39" s="641" t="str">
        <f>'[1]Template EU CC1'!D39</f>
        <v/>
      </c>
      <c r="E39" s="514"/>
    </row>
    <row r="40" spans="2:6" x14ac:dyDescent="0.25">
      <c r="B40" s="270">
        <v>25</v>
      </c>
      <c r="C40" s="274" t="s">
        <v>640</v>
      </c>
      <c r="D40" s="641" t="str">
        <f>'[1]Template EU CC1'!D40</f>
        <v/>
      </c>
      <c r="E40" s="514"/>
    </row>
    <row r="41" spans="2:6" x14ac:dyDescent="0.25">
      <c r="B41" s="270" t="s">
        <v>641</v>
      </c>
      <c r="C41" s="274" t="s">
        <v>642</v>
      </c>
      <c r="D41" s="641" t="str">
        <f>'[1]Template EU CC1'!D41</f>
        <v/>
      </c>
      <c r="E41" s="514"/>
    </row>
    <row r="42" spans="2:6" ht="48" x14ac:dyDescent="0.25">
      <c r="B42" s="270" t="s">
        <v>643</v>
      </c>
      <c r="C42" s="274" t="s">
        <v>644</v>
      </c>
      <c r="D42" s="641" t="str">
        <f>'[1]Template EU CC1'!D42</f>
        <v/>
      </c>
      <c r="E42" s="514"/>
    </row>
    <row r="43" spans="2:6" x14ac:dyDescent="0.25">
      <c r="B43" s="270">
        <v>26</v>
      </c>
      <c r="C43" s="274" t="s">
        <v>176</v>
      </c>
      <c r="D43" s="641" t="str">
        <f>'[1]Template EU CC1'!D43</f>
        <v/>
      </c>
      <c r="E43" s="514"/>
    </row>
    <row r="44" spans="2:6" ht="24" x14ac:dyDescent="0.25">
      <c r="B44" s="270">
        <v>27</v>
      </c>
      <c r="C44" s="274" t="s">
        <v>645</v>
      </c>
      <c r="D44" s="641" t="str">
        <f>'[1]Template EU CC1'!D44</f>
        <v/>
      </c>
      <c r="E44" s="514"/>
      <c r="F44" s="54"/>
    </row>
    <row r="45" spans="2:6" x14ac:dyDescent="0.25">
      <c r="B45" s="270" t="s">
        <v>646</v>
      </c>
      <c r="C45" s="274" t="s">
        <v>647</v>
      </c>
      <c r="D45" s="641">
        <f>'[1]Template EU CC1'!D45</f>
        <v>-545769.55000000005</v>
      </c>
      <c r="E45" s="514"/>
      <c r="F45" s="54"/>
    </row>
    <row r="46" spans="2:6" x14ac:dyDescent="0.25">
      <c r="B46" s="270">
        <v>28</v>
      </c>
      <c r="C46" s="276" t="s">
        <v>648</v>
      </c>
      <c r="D46" s="641">
        <f>'[1]Template EU CC1'!D46</f>
        <v>-993863.13</v>
      </c>
      <c r="E46" s="514"/>
    </row>
    <row r="47" spans="2:6" x14ac:dyDescent="0.25">
      <c r="B47" s="270">
        <v>29</v>
      </c>
      <c r="C47" s="276" t="s">
        <v>649</v>
      </c>
      <c r="D47" s="641">
        <f>'[1]Template EU CC1'!D47</f>
        <v>760936649.70000005</v>
      </c>
      <c r="E47" s="514"/>
    </row>
    <row r="48" spans="2:6" x14ac:dyDescent="0.25">
      <c r="B48" s="740" t="s">
        <v>650</v>
      </c>
      <c r="C48" s="741"/>
      <c r="D48" s="741"/>
      <c r="E48" s="742"/>
    </row>
    <row r="49" spans="2:5" x14ac:dyDescent="0.25">
      <c r="B49" s="270">
        <v>30</v>
      </c>
      <c r="C49" s="274" t="s">
        <v>651</v>
      </c>
      <c r="D49" s="641" t="str">
        <f>'[1]Template EU CC1'!D49</f>
        <v/>
      </c>
      <c r="E49" s="514"/>
    </row>
    <row r="50" spans="2:5" ht="24" x14ac:dyDescent="0.25">
      <c r="B50" s="270">
        <v>31</v>
      </c>
      <c r="C50" s="274" t="s">
        <v>652</v>
      </c>
      <c r="D50" s="641" t="str">
        <f>'[1]Template EU CC1'!D50</f>
        <v/>
      </c>
      <c r="E50" s="514"/>
    </row>
    <row r="51" spans="2:5" ht="24" x14ac:dyDescent="0.25">
      <c r="B51" s="270">
        <v>32</v>
      </c>
      <c r="C51" s="274" t="s">
        <v>653</v>
      </c>
      <c r="D51" s="641" t="str">
        <f>'[1]Template EU CC1'!D51</f>
        <v/>
      </c>
      <c r="E51" s="514"/>
    </row>
    <row r="52" spans="2:5" ht="24" x14ac:dyDescent="0.25">
      <c r="B52" s="270">
        <v>33</v>
      </c>
      <c r="C52" s="274" t="s">
        <v>654</v>
      </c>
      <c r="D52" s="641" t="str">
        <f>'[1]Template EU CC1'!D52</f>
        <v/>
      </c>
      <c r="E52" s="514"/>
    </row>
    <row r="53" spans="2:5" s="10" customFormat="1" ht="24" x14ac:dyDescent="0.25">
      <c r="B53" s="270" t="s">
        <v>655</v>
      </c>
      <c r="C53" s="274" t="s">
        <v>656</v>
      </c>
      <c r="D53" s="641" t="str">
        <f>'[1]Template EU CC1'!D53</f>
        <v/>
      </c>
      <c r="E53" s="514"/>
    </row>
    <row r="54" spans="2:5" s="10" customFormat="1" ht="24" x14ac:dyDescent="0.25">
      <c r="B54" s="270" t="s">
        <v>657</v>
      </c>
      <c r="C54" s="274" t="s">
        <v>658</v>
      </c>
      <c r="D54" s="641" t="str">
        <f>'[1]Template EU CC1'!D54</f>
        <v/>
      </c>
      <c r="E54" s="514"/>
    </row>
    <row r="55" spans="2:5" ht="36" x14ac:dyDescent="0.25">
      <c r="B55" s="270">
        <v>34</v>
      </c>
      <c r="C55" s="274" t="s">
        <v>659</v>
      </c>
      <c r="D55" s="641" t="str">
        <f>'[1]Template EU CC1'!D55</f>
        <v/>
      </c>
      <c r="E55" s="514"/>
    </row>
    <row r="56" spans="2:5" x14ac:dyDescent="0.25">
      <c r="B56" s="270">
        <v>35</v>
      </c>
      <c r="C56" s="274" t="s">
        <v>660</v>
      </c>
      <c r="D56" s="641" t="str">
        <f>'[1]Template EU CC1'!D56</f>
        <v/>
      </c>
      <c r="E56" s="514"/>
    </row>
    <row r="57" spans="2:5" x14ac:dyDescent="0.25">
      <c r="B57" s="272">
        <v>36</v>
      </c>
      <c r="C57" s="276" t="s">
        <v>661</v>
      </c>
      <c r="D57" s="641" t="str">
        <f>'[1]Template EU CC1'!D57</f>
        <v/>
      </c>
      <c r="E57" s="514"/>
    </row>
    <row r="58" spans="2:5" x14ac:dyDescent="0.25">
      <c r="B58" s="740" t="s">
        <v>662</v>
      </c>
      <c r="C58" s="741"/>
      <c r="D58" s="741"/>
      <c r="E58" s="742"/>
    </row>
    <row r="59" spans="2:5" ht="24" x14ac:dyDescent="0.25">
      <c r="B59" s="270">
        <v>37</v>
      </c>
      <c r="C59" s="274" t="s">
        <v>663</v>
      </c>
      <c r="D59" s="641" t="str">
        <f>'[1]Template EU CC1'!D59</f>
        <v/>
      </c>
      <c r="E59" s="514"/>
    </row>
    <row r="60" spans="2:5" ht="48" x14ac:dyDescent="0.25">
      <c r="B60" s="270">
        <v>38</v>
      </c>
      <c r="C60" s="274" t="s">
        <v>664</v>
      </c>
      <c r="D60" s="641" t="str">
        <f>'[1]Template EU CC1'!D60</f>
        <v/>
      </c>
      <c r="E60" s="514"/>
    </row>
    <row r="61" spans="2:5" ht="48" x14ac:dyDescent="0.25">
      <c r="B61" s="270">
        <v>39</v>
      </c>
      <c r="C61" s="274" t="s">
        <v>665</v>
      </c>
      <c r="D61" s="641" t="str">
        <f>'[1]Template EU CC1'!D61</f>
        <v/>
      </c>
      <c r="E61" s="514"/>
    </row>
    <row r="62" spans="2:5" ht="48" x14ac:dyDescent="0.25">
      <c r="B62" s="270">
        <v>40</v>
      </c>
      <c r="C62" s="274" t="s">
        <v>666</v>
      </c>
      <c r="D62" s="641" t="str">
        <f>'[1]Template EU CC1'!D62</f>
        <v/>
      </c>
      <c r="E62" s="514"/>
    </row>
    <row r="63" spans="2:5" x14ac:dyDescent="0.25">
      <c r="B63" s="270">
        <v>41</v>
      </c>
      <c r="C63" s="274" t="s">
        <v>176</v>
      </c>
      <c r="D63" s="641" t="str">
        <f>'[1]Template EU CC1'!D63</f>
        <v/>
      </c>
      <c r="E63" s="514"/>
    </row>
    <row r="64" spans="2:5" ht="17.100000000000001" customHeight="1" x14ac:dyDescent="0.25">
      <c r="B64" s="270">
        <v>42</v>
      </c>
      <c r="C64" s="274" t="s">
        <v>667</v>
      </c>
      <c r="D64" s="641" t="str">
        <f>'[1]Template EU CC1'!D64</f>
        <v/>
      </c>
      <c r="E64" s="514"/>
    </row>
    <row r="65" spans="1:5" x14ac:dyDescent="0.25">
      <c r="B65" s="270" t="s">
        <v>668</v>
      </c>
      <c r="C65" s="274" t="s">
        <v>669</v>
      </c>
      <c r="D65" s="641" t="str">
        <f>'[1]Template EU CC1'!D65</f>
        <v/>
      </c>
      <c r="E65" s="514"/>
    </row>
    <row r="66" spans="1:5" x14ac:dyDescent="0.25">
      <c r="B66" s="272">
        <v>43</v>
      </c>
      <c r="C66" s="276" t="s">
        <v>670</v>
      </c>
      <c r="D66" s="641" t="str">
        <f>'[1]Template EU CC1'!D66</f>
        <v/>
      </c>
      <c r="E66" s="514"/>
    </row>
    <row r="67" spans="1:5" x14ac:dyDescent="0.25">
      <c r="B67" s="272">
        <v>44</v>
      </c>
      <c r="C67" s="276" t="s">
        <v>671</v>
      </c>
      <c r="D67" s="641" t="str">
        <f>'[1]Template EU CC1'!D67</f>
        <v/>
      </c>
      <c r="E67" s="514"/>
    </row>
    <row r="68" spans="1:5" x14ac:dyDescent="0.25">
      <c r="B68" s="272">
        <v>45</v>
      </c>
      <c r="C68" s="276" t="s">
        <v>672</v>
      </c>
      <c r="D68" s="641">
        <f>'[1]Template EU CC1'!D68</f>
        <v>760936649.70000005</v>
      </c>
      <c r="E68" s="514"/>
    </row>
    <row r="69" spans="1:5" x14ac:dyDescent="0.25">
      <c r="B69" s="740" t="s">
        <v>673</v>
      </c>
      <c r="C69" s="741"/>
      <c r="D69" s="741"/>
      <c r="E69" s="742"/>
    </row>
    <row r="70" spans="1:5" x14ac:dyDescent="0.25">
      <c r="B70" s="270">
        <v>46</v>
      </c>
      <c r="C70" s="274" t="s">
        <v>651</v>
      </c>
      <c r="D70" s="641">
        <f>'[1]Template EU CC1'!D70</f>
        <v>125000000</v>
      </c>
      <c r="E70" s="508" t="str">
        <f>'[1]Template EU CC1'!E70</f>
        <v>CC2 - 13</v>
      </c>
    </row>
    <row r="71" spans="1:5" ht="36" x14ac:dyDescent="0.25">
      <c r="B71" s="270">
        <v>47</v>
      </c>
      <c r="C71" s="274" t="s">
        <v>674</v>
      </c>
      <c r="D71" s="641" t="str">
        <f>'[1]Template EU CC1'!D71</f>
        <v/>
      </c>
      <c r="E71" s="514"/>
    </row>
    <row r="72" spans="1:5" s="10" customFormat="1" ht="24" x14ac:dyDescent="0.25">
      <c r="A72" s="13"/>
      <c r="B72" s="270" t="s">
        <v>675</v>
      </c>
      <c r="C72" s="274" t="s">
        <v>676</v>
      </c>
      <c r="D72" s="641" t="str">
        <f>'[1]Template EU CC1'!D72</f>
        <v/>
      </c>
      <c r="E72" s="514"/>
    </row>
    <row r="73" spans="1:5" s="10" customFormat="1" ht="24" x14ac:dyDescent="0.25">
      <c r="A73" s="13"/>
      <c r="B73" s="270" t="s">
        <v>677</v>
      </c>
      <c r="C73" s="274" t="s">
        <v>678</v>
      </c>
      <c r="D73" s="641" t="str">
        <f>'[1]Template EU CC1'!D73</f>
        <v/>
      </c>
      <c r="E73" s="514"/>
    </row>
    <row r="74" spans="1:5" ht="36" x14ac:dyDescent="0.25">
      <c r="B74" s="270">
        <v>48</v>
      </c>
      <c r="C74" s="274" t="s">
        <v>679</v>
      </c>
      <c r="D74" s="641" t="str">
        <f>'[1]Template EU CC1'!D74</f>
        <v/>
      </c>
      <c r="E74" s="514"/>
    </row>
    <row r="75" spans="1:5" x14ac:dyDescent="0.25">
      <c r="B75" s="270">
        <v>49</v>
      </c>
      <c r="C75" s="274" t="s">
        <v>680</v>
      </c>
      <c r="D75" s="641" t="str">
        <f>'[1]Template EU CC1'!D75</f>
        <v/>
      </c>
      <c r="E75" s="514"/>
    </row>
    <row r="76" spans="1:5" x14ac:dyDescent="0.25">
      <c r="B76" s="270">
        <v>50</v>
      </c>
      <c r="C76" s="274" t="s">
        <v>681</v>
      </c>
      <c r="D76" s="641">
        <f>'[1]Template EU CC1'!D76</f>
        <v>1067327.76</v>
      </c>
      <c r="E76" s="514"/>
    </row>
    <row r="77" spans="1:5" x14ac:dyDescent="0.25">
      <c r="B77" s="272">
        <v>51</v>
      </c>
      <c r="C77" s="276" t="s">
        <v>682</v>
      </c>
      <c r="D77" s="641">
        <f>'[1]Template EU CC1'!D77</f>
        <v>126067327.76000001</v>
      </c>
      <c r="E77" s="514"/>
    </row>
    <row r="78" spans="1:5" x14ac:dyDescent="0.25">
      <c r="B78" s="740" t="s">
        <v>683</v>
      </c>
      <c r="C78" s="741"/>
      <c r="D78" s="741"/>
      <c r="E78" s="742"/>
    </row>
    <row r="79" spans="1:5" ht="24" x14ac:dyDescent="0.25">
      <c r="B79" s="270">
        <v>52</v>
      </c>
      <c r="C79" s="274" t="s">
        <v>684</v>
      </c>
      <c r="D79" s="641" t="str">
        <f>'[1]Template EU CC1'!D79</f>
        <v/>
      </c>
      <c r="E79" s="514"/>
    </row>
    <row r="80" spans="1:5" ht="48" x14ac:dyDescent="0.25">
      <c r="B80" s="270">
        <v>53</v>
      </c>
      <c r="C80" s="274" t="s">
        <v>685</v>
      </c>
      <c r="D80" s="641" t="str">
        <f>'[1]Template EU CC1'!D80</f>
        <v/>
      </c>
      <c r="E80" s="514"/>
    </row>
    <row r="81" spans="2:5" ht="60" x14ac:dyDescent="0.25">
      <c r="B81" s="270">
        <v>54</v>
      </c>
      <c r="C81" s="274" t="s">
        <v>686</v>
      </c>
      <c r="D81" s="641" t="str">
        <f>'[1]Template EU CC1'!D81</f>
        <v/>
      </c>
      <c r="E81" s="514"/>
    </row>
    <row r="82" spans="2:5" x14ac:dyDescent="0.25">
      <c r="B82" s="270" t="s">
        <v>687</v>
      </c>
      <c r="C82" s="274" t="s">
        <v>176</v>
      </c>
      <c r="D82" s="641" t="str">
        <f>'[1]Template EU CC1'!D82</f>
        <v/>
      </c>
      <c r="E82" s="514"/>
    </row>
    <row r="83" spans="2:5" ht="48" x14ac:dyDescent="0.25">
      <c r="B83" s="270">
        <v>55</v>
      </c>
      <c r="C83" s="274" t="s">
        <v>688</v>
      </c>
      <c r="D83" s="641" t="str">
        <f>'[1]Template EU CC1'!D83</f>
        <v/>
      </c>
      <c r="E83" s="514"/>
    </row>
    <row r="84" spans="2:5" x14ac:dyDescent="0.25">
      <c r="B84" s="270">
        <v>56</v>
      </c>
      <c r="C84" s="274" t="s">
        <v>176</v>
      </c>
      <c r="D84" s="641" t="str">
        <f>'[1]Template EU CC1'!D84</f>
        <v/>
      </c>
      <c r="E84" s="514"/>
    </row>
    <row r="85" spans="2:5" ht="24" x14ac:dyDescent="0.25">
      <c r="B85" s="270" t="s">
        <v>689</v>
      </c>
      <c r="C85" s="275" t="s">
        <v>690</v>
      </c>
      <c r="D85" s="641" t="str">
        <f>'[1]Template EU CC1'!D85</f>
        <v/>
      </c>
      <c r="E85" s="514"/>
    </row>
    <row r="86" spans="2:5" x14ac:dyDescent="0.25">
      <c r="B86" s="270" t="s">
        <v>691</v>
      </c>
      <c r="C86" s="275" t="s">
        <v>692</v>
      </c>
      <c r="D86" s="641">
        <f>'[1]Template EU CC1'!D86</f>
        <v>-182964.31</v>
      </c>
      <c r="E86" s="514"/>
    </row>
    <row r="87" spans="2:5" x14ac:dyDescent="0.25">
      <c r="B87" s="272">
        <v>57</v>
      </c>
      <c r="C87" s="277" t="s">
        <v>693</v>
      </c>
      <c r="D87" s="641">
        <f>'[1]Template EU CC1'!D87</f>
        <v>-182964.31</v>
      </c>
      <c r="E87" s="514"/>
    </row>
    <row r="88" spans="2:5" x14ac:dyDescent="0.25">
      <c r="B88" s="272">
        <v>58</v>
      </c>
      <c r="C88" s="277" t="s">
        <v>694</v>
      </c>
      <c r="D88" s="641">
        <f>'[1]Template EU CC1'!D88</f>
        <v>125884363.45</v>
      </c>
      <c r="E88" s="514"/>
    </row>
    <row r="89" spans="2:5" x14ac:dyDescent="0.25">
      <c r="B89" s="272">
        <v>59</v>
      </c>
      <c r="C89" s="277" t="s">
        <v>695</v>
      </c>
      <c r="D89" s="641">
        <f>'[1]Template EU CC1'!D89</f>
        <v>886821013.14999998</v>
      </c>
      <c r="E89" s="514"/>
    </row>
    <row r="90" spans="2:5" x14ac:dyDescent="0.25">
      <c r="B90" s="272">
        <v>60</v>
      </c>
      <c r="C90" s="277" t="s">
        <v>696</v>
      </c>
      <c r="D90" s="641">
        <f>'[1]Template EU CC1'!D90</f>
        <v>4285131556.5500002</v>
      </c>
      <c r="E90" s="514"/>
    </row>
    <row r="91" spans="2:5" x14ac:dyDescent="0.25">
      <c r="B91" s="740" t="s">
        <v>697</v>
      </c>
      <c r="C91" s="741"/>
      <c r="D91" s="741"/>
      <c r="E91" s="742"/>
    </row>
    <row r="92" spans="2:5" x14ac:dyDescent="0.25">
      <c r="B92" s="270">
        <v>61</v>
      </c>
      <c r="C92" s="274" t="s">
        <v>698</v>
      </c>
      <c r="D92" s="510">
        <f>'[1]Template EU CC1'!D92</f>
        <v>0.17760000000000001</v>
      </c>
      <c r="E92" s="514"/>
    </row>
    <row r="93" spans="2:5" x14ac:dyDescent="0.25">
      <c r="B93" s="270">
        <v>62</v>
      </c>
      <c r="C93" s="274" t="s">
        <v>699</v>
      </c>
      <c r="D93" s="510">
        <f>'[1]Template EU CC1'!D93</f>
        <v>0.17760000000000001</v>
      </c>
      <c r="E93" s="514"/>
    </row>
    <row r="94" spans="2:5" x14ac:dyDescent="0.25">
      <c r="B94" s="270">
        <v>63</v>
      </c>
      <c r="C94" s="274" t="s">
        <v>700</v>
      </c>
      <c r="D94" s="510">
        <f>'[1]Template EU CC1'!D94</f>
        <v>0.20699999999999999</v>
      </c>
      <c r="E94" s="514"/>
    </row>
    <row r="95" spans="2:5" ht="14.65" customHeight="1" x14ac:dyDescent="0.25">
      <c r="B95" s="270">
        <v>64</v>
      </c>
      <c r="C95" s="274" t="s">
        <v>701</v>
      </c>
      <c r="D95" s="510">
        <f>'[1]Template EU CC1'!D95</f>
        <v>0.115</v>
      </c>
      <c r="E95" s="514"/>
    </row>
    <row r="96" spans="2:5" ht="17.649999999999999" customHeight="1" x14ac:dyDescent="0.25">
      <c r="B96" s="270">
        <v>65</v>
      </c>
      <c r="C96" s="275" t="s">
        <v>702</v>
      </c>
      <c r="D96" s="510">
        <f>'[1]Template EU CC1'!D96</f>
        <v>2.5000000000000001E-2</v>
      </c>
      <c r="E96" s="514"/>
    </row>
    <row r="97" spans="2:5" x14ac:dyDescent="0.25">
      <c r="B97" s="270">
        <v>66</v>
      </c>
      <c r="C97" s="275" t="s">
        <v>703</v>
      </c>
      <c r="D97" s="510">
        <f>'[1]Template EU CC1'!D97</f>
        <v>0.02</v>
      </c>
      <c r="E97" s="514"/>
    </row>
    <row r="98" spans="2:5" x14ac:dyDescent="0.25">
      <c r="B98" s="270">
        <v>67</v>
      </c>
      <c r="C98" s="275" t="s">
        <v>704</v>
      </c>
      <c r="D98" s="510" t="str">
        <f>'[1]Template EU CC1'!D98</f>
        <v/>
      </c>
      <c r="E98" s="514"/>
    </row>
    <row r="99" spans="2:5" ht="24" x14ac:dyDescent="0.25">
      <c r="B99" s="270" t="s">
        <v>705</v>
      </c>
      <c r="C99" s="274" t="s">
        <v>706</v>
      </c>
      <c r="D99" s="510" t="str">
        <f>'[1]Template EU CC1'!D99</f>
        <v/>
      </c>
      <c r="E99" s="514"/>
    </row>
    <row r="100" spans="2:5" ht="24" x14ac:dyDescent="0.25">
      <c r="B100" s="270" t="s">
        <v>707</v>
      </c>
      <c r="C100" s="274" t="s">
        <v>708</v>
      </c>
      <c r="D100" s="510">
        <f>'[1]Template EU CC1'!D100</f>
        <v>2.5000000000000001E-2</v>
      </c>
      <c r="E100" s="514"/>
    </row>
    <row r="101" spans="2:5" ht="24" x14ac:dyDescent="0.25">
      <c r="B101" s="270">
        <v>68</v>
      </c>
      <c r="C101" s="276" t="s">
        <v>709</v>
      </c>
      <c r="D101" s="510">
        <f>'[1]Template EU CC1'!D101</f>
        <v>8.2600000000000007E-2</v>
      </c>
      <c r="E101" s="514"/>
    </row>
    <row r="102" spans="2:5" x14ac:dyDescent="0.25">
      <c r="B102" s="740" t="s">
        <v>710</v>
      </c>
      <c r="C102" s="741"/>
      <c r="D102" s="741"/>
      <c r="E102" s="742"/>
    </row>
    <row r="103" spans="2:5" x14ac:dyDescent="0.25">
      <c r="B103" s="278">
        <v>69</v>
      </c>
      <c r="C103" s="279" t="s">
        <v>711</v>
      </c>
      <c r="D103" s="510"/>
      <c r="E103" s="514"/>
    </row>
    <row r="104" spans="2:5" x14ac:dyDescent="0.25">
      <c r="B104" s="278">
        <v>70</v>
      </c>
      <c r="C104" s="279" t="s">
        <v>711</v>
      </c>
      <c r="D104" s="510"/>
      <c r="E104" s="514"/>
    </row>
    <row r="105" spans="2:5" x14ac:dyDescent="0.25">
      <c r="B105" s="278">
        <v>71</v>
      </c>
      <c r="C105" s="279" t="s">
        <v>711</v>
      </c>
      <c r="D105" s="510"/>
      <c r="E105" s="514"/>
    </row>
    <row r="106" spans="2:5" x14ac:dyDescent="0.25">
      <c r="B106" s="740" t="s">
        <v>712</v>
      </c>
      <c r="C106" s="741"/>
      <c r="D106" s="741"/>
      <c r="E106" s="742"/>
    </row>
    <row r="107" spans="2:5" ht="32.25" customHeight="1" x14ac:dyDescent="0.25">
      <c r="B107" s="516">
        <v>72</v>
      </c>
      <c r="C107" s="515" t="s">
        <v>713</v>
      </c>
      <c r="D107" s="641" t="str">
        <f>'[1]Template EU CC1'!D107</f>
        <v/>
      </c>
      <c r="E107" s="514"/>
    </row>
    <row r="108" spans="2:5" ht="48" x14ac:dyDescent="0.25">
      <c r="B108" s="270">
        <v>73</v>
      </c>
      <c r="C108" s="274" t="s">
        <v>714</v>
      </c>
      <c r="D108" s="641" t="str">
        <f>'[1]Template EU CC1'!D108</f>
        <v/>
      </c>
      <c r="E108" s="514"/>
    </row>
    <row r="109" spans="2:5" x14ac:dyDescent="0.25">
      <c r="B109" s="270">
        <v>74</v>
      </c>
      <c r="C109" s="274" t="s">
        <v>176</v>
      </c>
      <c r="D109" s="641" t="str">
        <f>'[1]Template EU CC1'!D109</f>
        <v/>
      </c>
      <c r="E109" s="514"/>
    </row>
    <row r="110" spans="2:5" ht="29.1" customHeight="1" x14ac:dyDescent="0.25">
      <c r="B110" s="270">
        <v>75</v>
      </c>
      <c r="C110" s="274" t="s">
        <v>715</v>
      </c>
      <c r="D110" s="641">
        <f>'[1]Template EU CC1'!D110</f>
        <v>629866.34</v>
      </c>
      <c r="E110" s="514"/>
    </row>
    <row r="111" spans="2:5" x14ac:dyDescent="0.25">
      <c r="B111" s="740" t="s">
        <v>716</v>
      </c>
      <c r="C111" s="741"/>
      <c r="D111" s="741"/>
      <c r="E111" s="742"/>
    </row>
    <row r="112" spans="2:5" ht="24" x14ac:dyDescent="0.25">
      <c r="B112" s="270">
        <v>76</v>
      </c>
      <c r="C112" s="274" t="s">
        <v>717</v>
      </c>
      <c r="D112" s="641">
        <f>'[1]Template EU CC1'!D112</f>
        <v>884363.45</v>
      </c>
      <c r="E112" s="514"/>
    </row>
    <row r="113" spans="2:5" ht="24" x14ac:dyDescent="0.25">
      <c r="B113" s="270">
        <v>77</v>
      </c>
      <c r="C113" s="274" t="s">
        <v>718</v>
      </c>
      <c r="D113" s="641">
        <f>'[1]Template EU CC1'!D113</f>
        <v>11770349.886</v>
      </c>
      <c r="E113" s="514"/>
    </row>
    <row r="114" spans="2:5" ht="24" x14ac:dyDescent="0.25">
      <c r="B114" s="270">
        <v>78</v>
      </c>
      <c r="C114" s="274" t="s">
        <v>719</v>
      </c>
      <c r="D114" s="641">
        <f>'[1]Template EU CC1'!D114</f>
        <v>182964.31</v>
      </c>
      <c r="E114" s="514"/>
    </row>
    <row r="115" spans="2:5" ht="19.149999999999999" customHeight="1" x14ac:dyDescent="0.25">
      <c r="B115" s="270">
        <v>79</v>
      </c>
      <c r="C115" s="274" t="s">
        <v>720</v>
      </c>
      <c r="D115" s="641">
        <f>'[1]Template EU CC1'!D115</f>
        <v>11220761.139699999</v>
      </c>
      <c r="E115" s="514"/>
    </row>
    <row r="116" spans="2:5" x14ac:dyDescent="0.25">
      <c r="B116" s="743" t="s">
        <v>721</v>
      </c>
      <c r="C116" s="744"/>
      <c r="D116" s="744"/>
      <c r="E116" s="745"/>
    </row>
    <row r="117" spans="2:5" x14ac:dyDescent="0.25">
      <c r="B117" s="270">
        <v>80</v>
      </c>
      <c r="C117" s="274" t="s">
        <v>722</v>
      </c>
      <c r="D117" s="641" t="str">
        <f>'[1]Template EU CC1'!D117</f>
        <v/>
      </c>
      <c r="E117" s="514"/>
    </row>
    <row r="118" spans="2:5" ht="24" x14ac:dyDescent="0.25">
      <c r="B118" s="270">
        <v>81</v>
      </c>
      <c r="C118" s="274" t="s">
        <v>723</v>
      </c>
      <c r="D118" s="641" t="str">
        <f>'[1]Template EU CC1'!D118</f>
        <v/>
      </c>
      <c r="E118" s="514"/>
    </row>
    <row r="119" spans="2:5" x14ac:dyDescent="0.25">
      <c r="B119" s="270">
        <v>82</v>
      </c>
      <c r="C119" s="274" t="s">
        <v>724</v>
      </c>
      <c r="D119" s="641" t="str">
        <f>'[1]Template EU CC1'!D119</f>
        <v/>
      </c>
      <c r="E119" s="514"/>
    </row>
    <row r="120" spans="2:5" ht="24" x14ac:dyDescent="0.25">
      <c r="B120" s="270">
        <v>83</v>
      </c>
      <c r="C120" s="274" t="s">
        <v>725</v>
      </c>
      <c r="D120" s="641" t="str">
        <f>'[1]Template EU CC1'!D120</f>
        <v/>
      </c>
      <c r="E120" s="514"/>
    </row>
    <row r="121" spans="2:5" x14ac:dyDescent="0.25">
      <c r="B121" s="270">
        <v>84</v>
      </c>
      <c r="C121" s="274" t="s">
        <v>726</v>
      </c>
      <c r="D121" s="641" t="str">
        <f>'[1]Template EU CC1'!D121</f>
        <v/>
      </c>
      <c r="E121" s="514"/>
    </row>
    <row r="122" spans="2:5" ht="18.600000000000001" customHeight="1" x14ac:dyDescent="0.25">
      <c r="B122" s="270">
        <v>85</v>
      </c>
      <c r="C122" s="274" t="s">
        <v>727</v>
      </c>
      <c r="D122" s="641" t="str">
        <f>'[1]Template EU CC1'!D122</f>
        <v/>
      </c>
      <c r="E122" s="514"/>
    </row>
    <row r="123" spans="2:5" x14ac:dyDescent="0.25">
      <c r="B123" s="53"/>
    </row>
    <row r="124" spans="2:5" hidden="1" x14ac:dyDescent="0.25">
      <c r="B124" s="53"/>
    </row>
    <row r="125" spans="2:5" hidden="1" x14ac:dyDescent="0.25">
      <c r="B125" s="52"/>
    </row>
    <row r="126" spans="2:5" hidden="1" x14ac:dyDescent="0.25">
      <c r="B126" s="52"/>
    </row>
    <row r="127" spans="2:5" hidden="1" x14ac:dyDescent="0.25">
      <c r="B127" s="52"/>
    </row>
    <row r="128" spans="2:5" hidden="1" x14ac:dyDescent="0.25">
      <c r="B128" s="52"/>
    </row>
  </sheetData>
  <sheetProtection algorithmName="SHA-512" hashValue="R/6UVXuLuBlEarqw9IDDUrID+hLG8KUA4EGdvWL2Czcr6/VgrvCtK7BpkrqMYBxkXZZkomXib91nWGirMhsDEg==" saltValue="D/WBwQvUYe0Lkx29mopckg==" spinCount="100000" sheet="1" objects="1" scenarios="1" selectLockedCells="1" selectUnlockedCells="1"/>
  <mergeCells count="11">
    <mergeCell ref="B111:E111"/>
    <mergeCell ref="B116:E116"/>
    <mergeCell ref="B78:E78"/>
    <mergeCell ref="B106:E106"/>
    <mergeCell ref="B91:E91"/>
    <mergeCell ref="B102:E102"/>
    <mergeCell ref="B6:E6"/>
    <mergeCell ref="B17:E17"/>
    <mergeCell ref="B69:E69"/>
    <mergeCell ref="B58:E58"/>
    <mergeCell ref="B48:E48"/>
  </mergeCells>
  <conditionalFormatting sqref="A1">
    <cfRule type="cellIs" dxfId="104" priority="1" stopIfTrue="1" operator="lessThan">
      <formula>0</formula>
    </cfRule>
  </conditionalFormatting>
  <hyperlinks>
    <hyperlink ref="B1" location="'Table of contents'!A1" display="Go back to Table of contents" xr:uid="{4D2BA796-DFC5-4E8B-A097-6E3FC1DD706A}"/>
  </hyperlinks>
  <pageMargins left="0.70866141732283472" right="0.70866141732283472" top="0.74803149606299213" bottom="0.74803149606299213" header="0.31496062992125984" footer="0.31496062992125984"/>
  <pageSetup scale="26" orientation="portrait" r:id="rId1"/>
  <rowBreaks count="2" manualBreakCount="2">
    <brk id="47" max="5" man="1"/>
    <brk id="90"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tabColor theme="4" tint="0.59999389629810485"/>
    <pageSetUpPr fitToPage="1"/>
  </sheetPr>
  <dimension ref="A1:E58"/>
  <sheetViews>
    <sheetView showGridLines="0" zoomScaleNormal="100" workbookViewId="0"/>
  </sheetViews>
  <sheetFormatPr defaultColWidth="0" defaultRowHeight="15" zeroHeight="1" x14ac:dyDescent="0.25"/>
  <cols>
    <col min="1" max="1" width="5.7109375" customWidth="1"/>
    <col min="2" max="2" width="9" customWidth="1"/>
    <col min="3" max="3" width="99" style="22" customWidth="1"/>
    <col min="4" max="4" width="43.7109375" style="22" customWidth="1"/>
    <col min="5" max="5" width="9" customWidth="1"/>
    <col min="6" max="16384" width="9" hidden="1"/>
  </cols>
  <sheetData>
    <row r="1" spans="1:4" x14ac:dyDescent="0.25">
      <c r="A1" s="695"/>
      <c r="B1" s="412" t="s">
        <v>309</v>
      </c>
      <c r="C1" s="518"/>
      <c r="D1" s="518"/>
    </row>
    <row r="2" spans="1:4" ht="18.75" x14ac:dyDescent="0.25">
      <c r="B2" s="39" t="s">
        <v>194</v>
      </c>
    </row>
    <row r="3" spans="1:4" x14ac:dyDescent="0.25"/>
    <row r="4" spans="1:4" x14ac:dyDescent="0.25">
      <c r="D4" s="414" t="s">
        <v>312</v>
      </c>
    </row>
    <row r="5" spans="1:4" ht="27" customHeight="1" x14ac:dyDescent="0.25">
      <c r="C5" s="59"/>
      <c r="D5" s="414" t="s">
        <v>1670</v>
      </c>
    </row>
    <row r="6" spans="1:4" x14ac:dyDescent="0.25">
      <c r="B6" s="235">
        <v>1</v>
      </c>
      <c r="C6" s="242" t="s">
        <v>735</v>
      </c>
      <c r="D6" s="517" t="str">
        <f>'[1]Table EU CCA  '!D6</f>
        <v>Achmea Bank N.V.</v>
      </c>
    </row>
    <row r="7" spans="1:4" x14ac:dyDescent="0.25">
      <c r="B7" s="235">
        <v>2</v>
      </c>
      <c r="C7" s="242" t="s">
        <v>736</v>
      </c>
      <c r="D7" s="517" t="str">
        <f>'[1]Table EU CCA  '!D7</f>
        <v>XS2868952719</v>
      </c>
    </row>
    <row r="8" spans="1:4" x14ac:dyDescent="0.25">
      <c r="B8" s="235" t="s">
        <v>737</v>
      </c>
      <c r="C8" s="242" t="s">
        <v>738</v>
      </c>
      <c r="D8" s="517" t="str">
        <f>'[1]Table EU CCA  '!D8</f>
        <v>Private placement</v>
      </c>
    </row>
    <row r="9" spans="1:4" x14ac:dyDescent="0.25">
      <c r="B9" s="235">
        <v>3</v>
      </c>
      <c r="C9" s="242" t="s">
        <v>739</v>
      </c>
      <c r="D9" s="517" t="str">
        <f>'[1]Table EU CCA  '!D9</f>
        <v>Dutch law</v>
      </c>
    </row>
    <row r="10" spans="1:4" x14ac:dyDescent="0.25">
      <c r="B10" s="235" t="s">
        <v>740</v>
      </c>
      <c r="C10" s="242" t="s">
        <v>741</v>
      </c>
      <c r="D10" s="517" t="str">
        <f>'[1]Table EU CCA  '!D10</f>
        <v>Yes</v>
      </c>
    </row>
    <row r="11" spans="1:4" x14ac:dyDescent="0.25">
      <c r="B11" s="235"/>
      <c r="C11" s="310" t="s">
        <v>742</v>
      </c>
      <c r="D11" s="282"/>
    </row>
    <row r="12" spans="1:4" x14ac:dyDescent="0.25">
      <c r="B12" s="235">
        <v>4</v>
      </c>
      <c r="C12" s="242" t="s">
        <v>743</v>
      </c>
      <c r="D12" s="517" t="str">
        <f>'[1]Table EU CCA  '!D12</f>
        <v>Tier 2</v>
      </c>
    </row>
    <row r="13" spans="1:4" x14ac:dyDescent="0.25">
      <c r="B13" s="235">
        <v>5</v>
      </c>
      <c r="C13" s="242" t="s">
        <v>744</v>
      </c>
      <c r="D13" s="517" t="str">
        <f>'[1]Table EU CCA  '!D13</f>
        <v>Tier 2</v>
      </c>
    </row>
    <row r="14" spans="1:4" x14ac:dyDescent="0.25">
      <c r="B14" s="235">
        <v>6</v>
      </c>
      <c r="C14" s="242" t="s">
        <v>745</v>
      </c>
      <c r="D14" s="517" t="str">
        <f>'[1]Table EU CCA  '!D14</f>
        <v>solo &amp; consolidated</v>
      </c>
    </row>
    <row r="15" spans="1:4" x14ac:dyDescent="0.25">
      <c r="B15" s="235">
        <v>7</v>
      </c>
      <c r="C15" s="242" t="s">
        <v>746</v>
      </c>
      <c r="D15" s="517" t="str">
        <f>'[1]Table EU CCA  '!D15</f>
        <v>Tier 2</v>
      </c>
    </row>
    <row r="16" spans="1:4" ht="30" x14ac:dyDescent="0.25">
      <c r="B16" s="235">
        <v>8</v>
      </c>
      <c r="C16" s="242" t="s">
        <v>747</v>
      </c>
      <c r="D16" s="517" t="str">
        <f>'[1]Table EU CCA  '!D16</f>
        <v>125.9m</v>
      </c>
    </row>
    <row r="17" spans="2:4" x14ac:dyDescent="0.25">
      <c r="B17" s="235">
        <v>9</v>
      </c>
      <c r="C17" s="242" t="s">
        <v>748</v>
      </c>
      <c r="D17" s="517" t="str">
        <f>'[1]Table EU CCA  '!D17</f>
        <v>125m</v>
      </c>
    </row>
    <row r="18" spans="2:4" ht="30" x14ac:dyDescent="0.25">
      <c r="B18" s="235" t="s">
        <v>749</v>
      </c>
      <c r="C18" s="242" t="s">
        <v>750</v>
      </c>
      <c r="D18" s="517" t="str">
        <f>'[1]Table EU CCA  '!D18</f>
        <v>99.795 per cent of the Aggregate Nominal Amount</v>
      </c>
    </row>
    <row r="19" spans="2:4" x14ac:dyDescent="0.25">
      <c r="B19" s="235" t="s">
        <v>751</v>
      </c>
      <c r="C19" s="242" t="s">
        <v>752</v>
      </c>
      <c r="D19" s="517" t="str">
        <f>'[1]Table EU CCA  '!D19</f>
        <v>Redemption at par</v>
      </c>
    </row>
    <row r="20" spans="2:4" x14ac:dyDescent="0.25">
      <c r="B20" s="235">
        <v>10</v>
      </c>
      <c r="C20" s="242" t="s">
        <v>753</v>
      </c>
      <c r="D20" s="517" t="str">
        <f>'[1]Table EU CCA  '!D20</f>
        <v>Debt securities issued</v>
      </c>
    </row>
    <row r="21" spans="2:4" x14ac:dyDescent="0.25">
      <c r="B21" s="235">
        <v>11</v>
      </c>
      <c r="C21" s="242" t="s">
        <v>754</v>
      </c>
      <c r="D21" s="656">
        <f>'[1]Table EU CCA  '!D21</f>
        <v>45510</v>
      </c>
    </row>
    <row r="22" spans="2:4" x14ac:dyDescent="0.25">
      <c r="B22" s="235">
        <v>12</v>
      </c>
      <c r="C22" s="242" t="s">
        <v>755</v>
      </c>
      <c r="D22" s="517" t="str">
        <f>'[1]Table EU CCA  '!D22</f>
        <v>Dated</v>
      </c>
    </row>
    <row r="23" spans="2:4" x14ac:dyDescent="0.25">
      <c r="B23" s="235">
        <v>13</v>
      </c>
      <c r="C23" s="242" t="s">
        <v>756</v>
      </c>
      <c r="D23" s="656">
        <f>'[1]Table EU CCA  '!D23</f>
        <v>49985</v>
      </c>
    </row>
    <row r="24" spans="2:4" x14ac:dyDescent="0.25">
      <c r="B24" s="235">
        <v>14</v>
      </c>
      <c r="C24" s="242" t="s">
        <v>757</v>
      </c>
      <c r="D24" s="517" t="str">
        <f>'[1]Table EU CCA  '!D24</f>
        <v>Yes</v>
      </c>
    </row>
    <row r="25" spans="2:4" x14ac:dyDescent="0.25">
      <c r="B25" s="747">
        <v>15</v>
      </c>
      <c r="C25" s="746" t="s">
        <v>758</v>
      </c>
      <c r="D25" s="748" t="str">
        <f>'[1]Table EU CCA  '!D25</f>
        <v>A date falling during the period from and including 6 August 2031 to and including the Reset Date</v>
      </c>
    </row>
    <row r="26" spans="2:4" x14ac:dyDescent="0.25">
      <c r="B26" s="747"/>
      <c r="C26" s="746"/>
      <c r="D26" s="748">
        <f>'[1]Table EU CCA  '!D26</f>
        <v>0</v>
      </c>
    </row>
    <row r="27" spans="2:4" ht="30" x14ac:dyDescent="0.25">
      <c r="B27" s="235">
        <v>16</v>
      </c>
      <c r="C27" s="242" t="s">
        <v>759</v>
      </c>
      <c r="D27" s="517" t="str">
        <f>'[1]Table EU CCA  '!D27</f>
        <v>Each subsequent interest payment date after 6 August 2031</v>
      </c>
    </row>
    <row r="28" spans="2:4" x14ac:dyDescent="0.25">
      <c r="B28" s="283"/>
      <c r="C28" s="310" t="s">
        <v>760</v>
      </c>
      <c r="D28" s="282"/>
    </row>
    <row r="29" spans="2:4" x14ac:dyDescent="0.25">
      <c r="B29" s="747">
        <v>17</v>
      </c>
      <c r="C29" s="746" t="s">
        <v>761</v>
      </c>
      <c r="D29" s="748" t="str">
        <f>'[1]Table EU CCA  '!D29</f>
        <v>fixed</v>
      </c>
    </row>
    <row r="30" spans="2:4" x14ac:dyDescent="0.25">
      <c r="B30" s="747"/>
      <c r="C30" s="746"/>
      <c r="D30" s="748">
        <f>'[1]Table EU CCA  '!D30</f>
        <v>0</v>
      </c>
    </row>
    <row r="31" spans="2:4" x14ac:dyDescent="0.25">
      <c r="B31" s="235">
        <v>18</v>
      </c>
      <c r="C31" s="242" t="s">
        <v>762</v>
      </c>
      <c r="D31" s="517">
        <f>'[1]Table EU CCA  '!D31</f>
        <v>5.8749999999999997E-2</v>
      </c>
    </row>
    <row r="32" spans="2:4" x14ac:dyDescent="0.25">
      <c r="B32" s="235">
        <v>19</v>
      </c>
      <c r="C32" s="242" t="s">
        <v>763</v>
      </c>
      <c r="D32" s="517" t="str">
        <f>'[1]Table EU CCA  '!D32</f>
        <v>No</v>
      </c>
    </row>
    <row r="33" spans="2:4" x14ac:dyDescent="0.25">
      <c r="B33" s="235" t="s">
        <v>629</v>
      </c>
      <c r="C33" s="242" t="s">
        <v>764</v>
      </c>
      <c r="D33" s="517" t="str">
        <f>'[1]Table EU CCA  '!D33</f>
        <v>Mandatory</v>
      </c>
    </row>
    <row r="34" spans="2:4" x14ac:dyDescent="0.25">
      <c r="B34" s="235" t="s">
        <v>631</v>
      </c>
      <c r="C34" s="242" t="s">
        <v>765</v>
      </c>
      <c r="D34" s="517" t="str">
        <f>'[1]Table EU CCA  '!D34</f>
        <v>Mandatory</v>
      </c>
    </row>
    <row r="35" spans="2:4" x14ac:dyDescent="0.25">
      <c r="B35" s="235">
        <v>21</v>
      </c>
      <c r="C35" s="242" t="s">
        <v>766</v>
      </c>
      <c r="D35" s="517" t="str">
        <f>'[1]Table EU CCA  '!D35</f>
        <v>n/a</v>
      </c>
    </row>
    <row r="36" spans="2:4" x14ac:dyDescent="0.25">
      <c r="B36" s="235">
        <v>22</v>
      </c>
      <c r="C36" s="242" t="s">
        <v>767</v>
      </c>
      <c r="D36" s="517" t="str">
        <f>'[1]Table EU CCA  '!D36</f>
        <v>Non-cumulative</v>
      </c>
    </row>
    <row r="37" spans="2:4" x14ac:dyDescent="0.25">
      <c r="B37" s="235">
        <v>23</v>
      </c>
      <c r="C37" s="242" t="s">
        <v>768</v>
      </c>
      <c r="D37" s="517" t="str">
        <f>'[1]Table EU CCA  '!D37</f>
        <v>non-convertible</v>
      </c>
    </row>
    <row r="38" spans="2:4" x14ac:dyDescent="0.25">
      <c r="B38" s="235">
        <v>24</v>
      </c>
      <c r="C38" s="242" t="s">
        <v>769</v>
      </c>
      <c r="D38" s="517" t="str">
        <f>'[1]Table EU CCA  '!D38</f>
        <v>n/a</v>
      </c>
    </row>
    <row r="39" spans="2:4" x14ac:dyDescent="0.25">
      <c r="B39" s="235">
        <v>25</v>
      </c>
      <c r="C39" s="242" t="s">
        <v>770</v>
      </c>
      <c r="D39" s="517" t="str">
        <f>'[1]Table EU CCA  '!D39</f>
        <v>n/a</v>
      </c>
    </row>
    <row r="40" spans="2:4" x14ac:dyDescent="0.25">
      <c r="B40" s="235">
        <v>26</v>
      </c>
      <c r="C40" s="242" t="s">
        <v>771</v>
      </c>
      <c r="D40" s="517" t="str">
        <f>'[1]Table EU CCA  '!D40</f>
        <v>n/a</v>
      </c>
    </row>
    <row r="41" spans="2:4" x14ac:dyDescent="0.25">
      <c r="B41" s="235">
        <v>27</v>
      </c>
      <c r="C41" s="242" t="s">
        <v>772</v>
      </c>
      <c r="D41" s="517" t="str">
        <f>'[1]Table EU CCA  '!D41</f>
        <v>n/a</v>
      </c>
    </row>
    <row r="42" spans="2:4" x14ac:dyDescent="0.25">
      <c r="B42" s="235">
        <v>28</v>
      </c>
      <c r="C42" s="242" t="s">
        <v>773</v>
      </c>
      <c r="D42" s="517" t="str">
        <f>'[1]Table EU CCA  '!D42</f>
        <v>n/a</v>
      </c>
    </row>
    <row r="43" spans="2:4" x14ac:dyDescent="0.25">
      <c r="B43" s="235">
        <v>29</v>
      </c>
      <c r="C43" s="242" t="s">
        <v>774</v>
      </c>
      <c r="D43" s="517" t="str">
        <f>'[1]Table EU CCA  '!D43</f>
        <v>n/a</v>
      </c>
    </row>
    <row r="44" spans="2:4" x14ac:dyDescent="0.25">
      <c r="B44" s="235">
        <v>30</v>
      </c>
      <c r="C44" s="242" t="s">
        <v>775</v>
      </c>
      <c r="D44" s="517" t="str">
        <f>'[1]Table EU CCA  '!D44</f>
        <v>No</v>
      </c>
    </row>
    <row r="45" spans="2:4" x14ac:dyDescent="0.25">
      <c r="B45" s="235">
        <v>31</v>
      </c>
      <c r="C45" s="242" t="s">
        <v>776</v>
      </c>
      <c r="D45" s="517" t="str">
        <f>'[1]Table EU CCA  '!D45</f>
        <v>n/a</v>
      </c>
    </row>
    <row r="46" spans="2:4" x14ac:dyDescent="0.25">
      <c r="B46" s="235">
        <v>32</v>
      </c>
      <c r="C46" s="242" t="s">
        <v>777</v>
      </c>
      <c r="D46" s="517" t="str">
        <f>'[1]Table EU CCA  '!D46</f>
        <v>n/a</v>
      </c>
    </row>
    <row r="47" spans="2:4" x14ac:dyDescent="0.25">
      <c r="B47" s="235">
        <v>33</v>
      </c>
      <c r="C47" s="242" t="s">
        <v>778</v>
      </c>
      <c r="D47" s="517" t="str">
        <f>'[1]Table EU CCA  '!D47</f>
        <v>n/a</v>
      </c>
    </row>
    <row r="48" spans="2:4" x14ac:dyDescent="0.25">
      <c r="B48" s="235">
        <v>34</v>
      </c>
      <c r="C48" s="242" t="s">
        <v>779</v>
      </c>
      <c r="D48" s="517" t="str">
        <f>'[1]Table EU CCA  '!D48</f>
        <v>n/a</v>
      </c>
    </row>
    <row r="49" spans="2:4" x14ac:dyDescent="0.25">
      <c r="B49" s="223" t="s">
        <v>780</v>
      </c>
      <c r="C49" s="224" t="s">
        <v>781</v>
      </c>
      <c r="D49" s="517" t="str">
        <f>'[1]Table EU CCA  '!D49</f>
        <v>Contractual</v>
      </c>
    </row>
    <row r="50" spans="2:4" x14ac:dyDescent="0.25">
      <c r="B50" s="223" t="s">
        <v>782</v>
      </c>
      <c r="C50" s="224" t="s">
        <v>783</v>
      </c>
      <c r="D50" s="517">
        <f>'[1]Table EU CCA  '!D50</f>
        <v>3</v>
      </c>
    </row>
    <row r="51" spans="2:4" ht="30" x14ac:dyDescent="0.25">
      <c r="B51" s="235">
        <v>35</v>
      </c>
      <c r="C51" s="242" t="s">
        <v>784</v>
      </c>
      <c r="D51" s="517" t="str">
        <f>'[1]Table EU CCA  '!D51</f>
        <v>Subordinated</v>
      </c>
    </row>
    <row r="52" spans="2:4" x14ac:dyDescent="0.25">
      <c r="B52" s="235">
        <v>36</v>
      </c>
      <c r="C52" s="242" t="s">
        <v>785</v>
      </c>
      <c r="D52" s="517" t="str">
        <f>'[1]Table EU CCA  '!D52</f>
        <v>No</v>
      </c>
    </row>
    <row r="53" spans="2:4" x14ac:dyDescent="0.25">
      <c r="B53" s="235">
        <v>37</v>
      </c>
      <c r="C53" s="242" t="s">
        <v>786</v>
      </c>
      <c r="D53" s="517" t="str">
        <f>'[1]Table EU CCA  '!D53</f>
        <v>n/a</v>
      </c>
    </row>
    <row r="54" spans="2:4" ht="30" x14ac:dyDescent="0.25">
      <c r="B54" s="223" t="s">
        <v>787</v>
      </c>
      <c r="C54" s="224" t="s">
        <v>788</v>
      </c>
      <c r="D54" s="517" t="str">
        <f>'[1]Table EU CCA  '!D54</f>
        <v>achmea-2024-mtn-programme-update--final-terms-executed.pdf</v>
      </c>
    </row>
    <row r="55" spans="2:4" x14ac:dyDescent="0.25">
      <c r="B55" s="746" t="s">
        <v>789</v>
      </c>
      <c r="C55" s="746"/>
      <c r="D55" s="746"/>
    </row>
    <row r="56" spans="2:4" x14ac:dyDescent="0.25">
      <c r="B56" s="746"/>
      <c r="C56" s="746"/>
      <c r="D56" s="746"/>
    </row>
    <row r="57" spans="2:4" x14ac:dyDescent="0.25">
      <c r="B57" s="53"/>
    </row>
    <row r="58" spans="2:4" hidden="1" x14ac:dyDescent="0.25">
      <c r="B58" s="53"/>
    </row>
  </sheetData>
  <sheetProtection algorithmName="SHA-512" hashValue="CwfP7kWfvgzE09ASQw+tjMkBric8DCxHwCOvQk1BSfNLnphT4BtakNTj6aZN4R85WAKCzVpw/QoCTjXzNiGNXw==" saltValue="al8SFrN48KZOMpBNh5YNzQ==" spinCount="100000" sheet="1" objects="1" scenarios="1" selectLockedCells="1" selectUnlockedCells="1"/>
  <mergeCells count="7">
    <mergeCell ref="B55:D56"/>
    <mergeCell ref="B25:B26"/>
    <mergeCell ref="C25:C26"/>
    <mergeCell ref="D25:D26"/>
    <mergeCell ref="B29:B30"/>
    <mergeCell ref="C29:C30"/>
    <mergeCell ref="D29:D30"/>
  </mergeCells>
  <conditionalFormatting sqref="A1">
    <cfRule type="cellIs" dxfId="103" priority="1" stopIfTrue="1" operator="lessThan">
      <formula>0</formula>
    </cfRule>
  </conditionalFormatting>
  <hyperlinks>
    <hyperlink ref="B1" location="'Table of contents'!A1" display="Go back to Table of contents" xr:uid="{3BB42F7D-7963-4EEE-B7C0-8B972F586F7D}"/>
  </hyperlinks>
  <pageMargins left="0.70866141732283472" right="0.70866141732283472" top="0.74803149606299213" bottom="0.74803149606299213" header="0.31496062992125984" footer="0.31496062992125984"/>
  <pageSetup scale="57"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tabColor theme="4" tint="0.59999389629810485"/>
    <pageSetUpPr fitToPage="1"/>
  </sheetPr>
  <dimension ref="A1:T32"/>
  <sheetViews>
    <sheetView showGridLines="0" zoomScaleNormal="100" workbookViewId="0"/>
  </sheetViews>
  <sheetFormatPr defaultColWidth="0" defaultRowHeight="15" zeroHeight="1" x14ac:dyDescent="0.25"/>
  <cols>
    <col min="1" max="1" width="5.7109375" customWidth="1"/>
    <col min="2" max="2" width="18.7109375" customWidth="1"/>
    <col min="3" max="3" width="53" customWidth="1"/>
    <col min="4" max="4" width="39.7109375" customWidth="1"/>
    <col min="5" max="5" width="37.28515625" customWidth="1"/>
    <col min="6" max="6" width="20.42578125" customWidth="1"/>
    <col min="7" max="7" width="9" customWidth="1"/>
    <col min="8" max="20" width="0" hidden="1" customWidth="1"/>
    <col min="21" max="16384" width="9" hidden="1"/>
  </cols>
  <sheetData>
    <row r="1" spans="1:20" ht="15" customHeight="1" x14ac:dyDescent="0.25">
      <c r="A1" s="695"/>
      <c r="B1" s="412" t="s">
        <v>309</v>
      </c>
      <c r="C1" s="481"/>
      <c r="D1" s="407"/>
      <c r="E1" s="407"/>
      <c r="F1" s="407"/>
    </row>
    <row r="2" spans="1:20" ht="18.75" x14ac:dyDescent="0.25">
      <c r="B2" s="58" t="s">
        <v>193</v>
      </c>
    </row>
    <row r="3" spans="1:20" ht="15" customHeight="1" x14ac:dyDescent="0.25">
      <c r="B3" s="749"/>
      <c r="C3" s="749"/>
      <c r="D3" s="749"/>
      <c r="E3" s="749"/>
      <c r="F3" s="749"/>
      <c r="G3" s="57"/>
      <c r="H3" s="57"/>
      <c r="I3" s="57"/>
      <c r="J3" s="57"/>
      <c r="K3" s="57"/>
      <c r="L3" s="57"/>
      <c r="M3" s="57"/>
      <c r="N3" s="57"/>
      <c r="O3" s="57"/>
      <c r="P3" s="57"/>
      <c r="Q3" s="57"/>
      <c r="R3" s="57"/>
      <c r="S3" s="57"/>
      <c r="T3" s="57"/>
    </row>
    <row r="4" spans="1:20" x14ac:dyDescent="0.25">
      <c r="B4" s="749"/>
      <c r="C4" s="749"/>
      <c r="D4" s="749"/>
      <c r="E4" s="749"/>
      <c r="F4" s="749"/>
      <c r="G4" s="57"/>
      <c r="H4" s="57"/>
      <c r="I4" s="57"/>
      <c r="J4" s="57"/>
      <c r="K4" s="57"/>
      <c r="L4" s="57"/>
      <c r="M4" s="57"/>
      <c r="N4" s="57"/>
      <c r="O4" s="57"/>
      <c r="P4" s="57"/>
      <c r="Q4" s="57"/>
      <c r="R4" s="57"/>
      <c r="S4" s="57"/>
      <c r="T4" s="57"/>
    </row>
    <row r="5" spans="1:20" x14ac:dyDescent="0.25">
      <c r="B5" s="749"/>
      <c r="C5" s="749"/>
      <c r="D5" s="749"/>
      <c r="E5" s="749"/>
      <c r="F5" s="749"/>
      <c r="G5" s="57"/>
      <c r="H5" s="57"/>
      <c r="I5" s="57"/>
      <c r="J5" s="57"/>
      <c r="K5" s="57"/>
      <c r="L5" s="57"/>
      <c r="M5" s="57"/>
      <c r="N5" s="57"/>
      <c r="O5" s="57"/>
      <c r="P5" s="57"/>
      <c r="Q5" s="57"/>
      <c r="R5" s="57"/>
      <c r="S5" s="57"/>
      <c r="T5" s="57"/>
    </row>
    <row r="6" spans="1:20" x14ac:dyDescent="0.25">
      <c r="D6" s="432" t="s">
        <v>312</v>
      </c>
      <c r="E6" s="432" t="s">
        <v>313</v>
      </c>
      <c r="F6" s="432" t="s">
        <v>314</v>
      </c>
    </row>
    <row r="7" spans="1:20" ht="30" x14ac:dyDescent="0.25">
      <c r="C7" s="56"/>
      <c r="D7" s="414" t="s">
        <v>728</v>
      </c>
      <c r="E7" s="414" t="s">
        <v>729</v>
      </c>
      <c r="F7" s="414" t="s">
        <v>730</v>
      </c>
    </row>
    <row r="8" spans="1:20" x14ac:dyDescent="0.25">
      <c r="C8" s="56"/>
      <c r="D8" s="414" t="s">
        <v>731</v>
      </c>
      <c r="E8" s="414" t="s">
        <v>731</v>
      </c>
      <c r="F8" s="414"/>
    </row>
    <row r="9" spans="1:20" ht="30" customHeight="1" x14ac:dyDescent="0.25">
      <c r="B9" s="724" t="s">
        <v>732</v>
      </c>
      <c r="C9" s="733"/>
      <c r="D9" s="733"/>
      <c r="E9" s="733"/>
      <c r="F9" s="734"/>
    </row>
    <row r="10" spans="1:20" x14ac:dyDescent="0.25">
      <c r="B10" s="280">
        <v>1</v>
      </c>
      <c r="C10" s="5" t="str">
        <f>'[1]Template EU CC2 '!C10</f>
        <v>Cash and balances with Central Banks</v>
      </c>
      <c r="D10" s="641">
        <f>'[1]Template EU CC2 '!D10</f>
        <v>1114897013.3699999</v>
      </c>
      <c r="E10" s="641">
        <f>'[1]Template EU CC2 '!E10</f>
        <v>1114897013.3699999</v>
      </c>
      <c r="F10" s="5"/>
    </row>
    <row r="11" spans="1:20" x14ac:dyDescent="0.25">
      <c r="B11" s="280">
        <v>2</v>
      </c>
      <c r="C11" s="5" t="str">
        <f>'[1]Template EU CC2 '!C11</f>
        <v>Loans and advances to banks</v>
      </c>
      <c r="D11" s="641">
        <f>'[1]Template EU CC2 '!D11</f>
        <v>477134203.30000001</v>
      </c>
      <c r="E11" s="641">
        <f>'[1]Template EU CC2 '!E11</f>
        <v>477134203.30000001</v>
      </c>
      <c r="F11" s="5"/>
    </row>
    <row r="12" spans="1:20" x14ac:dyDescent="0.25">
      <c r="B12" s="280">
        <v>3</v>
      </c>
      <c r="C12" s="5" t="str">
        <f>'[1]Template EU CC2 '!C12</f>
        <v>Derivative assets held for risk management</v>
      </c>
      <c r="D12" s="641">
        <f>'[1]Template EU CC2 '!D12</f>
        <v>293636462.32999998</v>
      </c>
      <c r="E12" s="641">
        <f>'[1]Template EU CC2 '!E12</f>
        <v>293636462.32999998</v>
      </c>
      <c r="F12" s="5"/>
    </row>
    <row r="13" spans="1:20" x14ac:dyDescent="0.25">
      <c r="B13" s="280">
        <v>4</v>
      </c>
      <c r="C13" s="5" t="str">
        <f>'[1]Template EU CC2 '!C13</f>
        <v>Loans and advances to customers</v>
      </c>
      <c r="D13" s="641">
        <f>'[1]Template EU CC2 '!D13</f>
        <v>18555396167.259998</v>
      </c>
      <c r="E13" s="641">
        <f>'[1]Template EU CC2 '!E13</f>
        <v>18555396167.259998</v>
      </c>
      <c r="F13" s="5"/>
    </row>
    <row r="14" spans="1:20" x14ac:dyDescent="0.25">
      <c r="B14" s="280">
        <v>5</v>
      </c>
      <c r="C14" s="5" t="str">
        <f>'[1]Template EU CC2 '!C14</f>
        <v>Prepayments and other receivables</v>
      </c>
      <c r="D14" s="641">
        <f>'[1]Template EU CC2 '!D14</f>
        <v>217885734.47999999</v>
      </c>
      <c r="E14" s="641">
        <f>'[1]Template EU CC2 '!E14</f>
        <v>217885734.47999999</v>
      </c>
      <c r="F14" s="5"/>
    </row>
    <row r="15" spans="1:20" x14ac:dyDescent="0.25">
      <c r="B15" s="280">
        <v>6</v>
      </c>
      <c r="C15" s="5" t="str">
        <f>'[1]Template EU CC2 '!C15</f>
        <v>Deferred tax assets</v>
      </c>
      <c r="D15" s="641">
        <f>'[1]Template EU CC2 '!D15</f>
        <v>629866.34</v>
      </c>
      <c r="E15" s="641">
        <f>'[1]Template EU CC2 '!E15</f>
        <v>629866.34</v>
      </c>
      <c r="F15" s="5"/>
    </row>
    <row r="16" spans="1:20" x14ac:dyDescent="0.25">
      <c r="B16" s="349">
        <v>7</v>
      </c>
      <c r="C16" s="55" t="str">
        <f>'[1]Template EU CC2 '!C16</f>
        <v>Total assets</v>
      </c>
      <c r="D16" s="641">
        <f>'[1]Template EU CC2 '!D16</f>
        <v>20659579447.080002</v>
      </c>
      <c r="E16" s="641">
        <f>'[1]Template EU CC2 '!E16</f>
        <v>20659579447.080002</v>
      </c>
      <c r="F16" s="5"/>
    </row>
    <row r="17" spans="2:6" ht="30" customHeight="1" x14ac:dyDescent="0.25">
      <c r="B17" s="724" t="s">
        <v>733</v>
      </c>
      <c r="C17" s="733"/>
      <c r="D17" s="733"/>
      <c r="E17" s="733"/>
      <c r="F17" s="734"/>
    </row>
    <row r="18" spans="2:6" x14ac:dyDescent="0.25">
      <c r="B18" s="280">
        <v>1</v>
      </c>
      <c r="C18" s="5" t="str">
        <f>'[1]Template EU CC2 '!C18</f>
        <v>Deposits from banks</v>
      </c>
      <c r="D18" s="641">
        <f>'[1]Template EU CC2 '!D18</f>
        <v>71360154.230000004</v>
      </c>
      <c r="E18" s="641">
        <f>'[1]Template EU CC2 '!E18</f>
        <v>71360154.230000004</v>
      </c>
      <c r="F18" s="4"/>
    </row>
    <row r="19" spans="2:6" x14ac:dyDescent="0.25">
      <c r="B19" s="280">
        <v>2</v>
      </c>
      <c r="C19" s="5" t="str">
        <f>'[1]Template EU CC2 '!C19</f>
        <v>Derivative liabilities held for risk management</v>
      </c>
      <c r="D19" s="641">
        <f>'[1]Template EU CC2 '!D19</f>
        <v>296338019.88</v>
      </c>
      <c r="E19" s="641">
        <f>'[1]Template EU CC2 '!E19</f>
        <v>296338019.88</v>
      </c>
      <c r="F19" s="4"/>
    </row>
    <row r="20" spans="2:6" x14ac:dyDescent="0.25">
      <c r="B20" s="280">
        <v>3</v>
      </c>
      <c r="C20" s="5" t="str">
        <f>'[1]Template EU CC2 '!C20</f>
        <v>Funds entrusted</v>
      </c>
      <c r="D20" s="641">
        <f>'[1]Template EU CC2 '!D20</f>
        <v>10665769558.549999</v>
      </c>
      <c r="E20" s="641">
        <f>'[1]Template EU CC2 '!E20</f>
        <v>10665769558.549999</v>
      </c>
      <c r="F20" s="4"/>
    </row>
    <row r="21" spans="2:6" x14ac:dyDescent="0.25">
      <c r="B21" s="280">
        <v>4</v>
      </c>
      <c r="C21" s="5" t="str">
        <f>'[1]Template EU CC2 '!C21</f>
        <v>Current tax liabilities</v>
      </c>
      <c r="D21" s="641">
        <f>'[1]Template EU CC2 '!D21</f>
        <v>5786176.6500000004</v>
      </c>
      <c r="E21" s="641">
        <f>'[1]Template EU CC2 '!E21</f>
        <v>5786176.6500000004</v>
      </c>
      <c r="F21" s="4"/>
    </row>
    <row r="22" spans="2:6" x14ac:dyDescent="0.25">
      <c r="B22" s="280">
        <v>5</v>
      </c>
      <c r="C22" s="5" t="str">
        <f>'[1]Template EU CC2 '!C22</f>
        <v>Accruals and other liabilities</v>
      </c>
      <c r="D22" s="641">
        <f>'[1]Template EU CC2 '!D22</f>
        <v>75848050.420000002</v>
      </c>
      <c r="E22" s="641">
        <f>'[1]Template EU CC2 '!E22</f>
        <v>75848050.420000002</v>
      </c>
      <c r="F22" s="4"/>
    </row>
    <row r="23" spans="2:6" x14ac:dyDescent="0.25">
      <c r="B23" s="280">
        <v>6</v>
      </c>
      <c r="C23" s="5" t="str">
        <f>'[1]Template EU CC2 '!C23</f>
        <v>Debt securities issued</v>
      </c>
      <c r="D23" s="641">
        <f>'[1]Template EU CC2 '!D23</f>
        <v>8726018759.8999996</v>
      </c>
      <c r="E23" s="641">
        <f>'[1]Template EU CC2 '!E23</f>
        <v>8726018759.8999996</v>
      </c>
      <c r="F23" s="508" t="str">
        <f>'[1]Template EU CC2 '!F23</f>
        <v>CC1 - 46</v>
      </c>
    </row>
    <row r="24" spans="2:6" x14ac:dyDescent="0.25">
      <c r="B24" s="280">
        <v>7</v>
      </c>
      <c r="C24" s="5" t="str">
        <f>'[1]Template EU CC2 '!C24</f>
        <v>Provisions</v>
      </c>
      <c r="D24" s="641">
        <f>'[1]Template EU CC2 '!D24</f>
        <v>11765.99</v>
      </c>
      <c r="E24" s="641">
        <f>'[1]Template EU CC2 '!E24</f>
        <v>11765.99</v>
      </c>
      <c r="F24" s="4"/>
    </row>
    <row r="25" spans="2:6" x14ac:dyDescent="0.25">
      <c r="B25" s="280">
        <v>8</v>
      </c>
      <c r="C25" s="55" t="str">
        <f>'[1]Template EU CC2 '!C25</f>
        <v xml:space="preserve">Total liabilities </v>
      </c>
      <c r="D25" s="641">
        <f>'[1]Template EU CC2 '!D25</f>
        <v>19841132485.619999</v>
      </c>
      <c r="E25" s="641">
        <f>'[1]Template EU CC2 '!E25</f>
        <v>19841132485.619999</v>
      </c>
      <c r="F25" s="4"/>
    </row>
    <row r="26" spans="2:6" ht="15" customHeight="1" x14ac:dyDescent="0.25">
      <c r="B26" s="436" t="s">
        <v>734</v>
      </c>
      <c r="C26" s="435"/>
      <c r="D26" s="434"/>
      <c r="E26" s="434"/>
      <c r="F26" s="416"/>
    </row>
    <row r="27" spans="2:6" x14ac:dyDescent="0.25">
      <c r="B27" s="280">
        <v>1</v>
      </c>
      <c r="C27" s="5" t="str">
        <f>'[1]Template EU CC2 '!C27</f>
        <v>Share Capital</v>
      </c>
      <c r="D27" s="641">
        <f>'[1]Template EU CC2 '!D27</f>
        <v>18151662.43</v>
      </c>
      <c r="E27" s="641">
        <f>'[1]Template EU CC2 '!E27</f>
        <v>18151662.43</v>
      </c>
      <c r="F27" s="508" t="str">
        <f>'[1]Template EU CC2 '!F27</f>
        <v>CC1 - 1</v>
      </c>
    </row>
    <row r="28" spans="2:6" x14ac:dyDescent="0.25">
      <c r="B28" s="280">
        <v>2</v>
      </c>
      <c r="C28" s="5" t="str">
        <f>'[1]Template EU CC2 '!C28</f>
        <v>Share premium</v>
      </c>
      <c r="D28" s="641">
        <f>'[1]Template EU CC2 '!D28</f>
        <v>505608942.94</v>
      </c>
      <c r="E28" s="641">
        <f>'[1]Template EU CC2 '!E28</f>
        <v>505608942.94</v>
      </c>
      <c r="F28" s="508" t="str">
        <f>'[1]Template EU CC2 '!F28</f>
        <v>CC1 - 1</v>
      </c>
    </row>
    <row r="29" spans="2:6" x14ac:dyDescent="0.25">
      <c r="B29" s="280">
        <v>3</v>
      </c>
      <c r="C29" s="5" t="str">
        <f>'[1]Template EU CC2 '!C29</f>
        <v>Other reserves</v>
      </c>
      <c r="D29" s="641">
        <f>'[1]Template EU CC2 '!D29</f>
        <v>238170000</v>
      </c>
      <c r="E29" s="641">
        <f>'[1]Template EU CC2 '!E29</f>
        <v>238170000</v>
      </c>
      <c r="F29" s="508" t="str">
        <f>'[1]Template EU CC2 '!F29</f>
        <v>CC1 - 2 + 3</v>
      </c>
    </row>
    <row r="30" spans="2:6" x14ac:dyDescent="0.25">
      <c r="B30" s="280">
        <v>4</v>
      </c>
      <c r="C30" s="5" t="str">
        <f>'[1]Template EU CC2 '!C30</f>
        <v>Net profit for the period</v>
      </c>
      <c r="D30" s="641">
        <f>'[1]Template EU CC2 '!D30</f>
        <v>56515000</v>
      </c>
      <c r="E30" s="641">
        <f>'[1]Template EU CC2 '!E30</f>
        <v>56515000</v>
      </c>
      <c r="F30" s="4"/>
    </row>
    <row r="31" spans="2:6" x14ac:dyDescent="0.25">
      <c r="B31" s="349">
        <v>5</v>
      </c>
      <c r="C31" s="55" t="str">
        <f>'[1]Template EU CC2 '!C31</f>
        <v>Total shareholders' equity</v>
      </c>
      <c r="D31" s="641">
        <f>'[1]Template EU CC2 '!D31</f>
        <v>818445561.52999997</v>
      </c>
      <c r="E31" s="641">
        <f>'[1]Template EU CC2 '!E31</f>
        <v>818445561.52999997</v>
      </c>
      <c r="F31" s="4"/>
    </row>
    <row r="32" spans="2:6" x14ac:dyDescent="0.25"/>
  </sheetData>
  <sheetProtection algorithmName="SHA-512" hashValue="nJ1MkUW1dcKb7FfuRUBH4yBY64njgOxGAuOm2v6boISDsw2t9Wp/ejxYxI8CPe4HZGyRA/WJFlh/nZY+qofaXg==" saltValue="3ZQCCE/Opm1IdMJEQjdduw==" spinCount="100000" sheet="1" objects="1" scenarios="1" selectLockedCells="1" selectUnlockedCells="1"/>
  <mergeCells count="3">
    <mergeCell ref="B9:F9"/>
    <mergeCell ref="B17:F17"/>
    <mergeCell ref="B3:F5"/>
  </mergeCells>
  <conditionalFormatting sqref="A1">
    <cfRule type="cellIs" dxfId="102" priority="1" stopIfTrue="1" operator="lessThan">
      <formula>0</formula>
    </cfRule>
  </conditionalFormatting>
  <hyperlinks>
    <hyperlink ref="B1" location="'Table of contents'!A1" display="Go back to Table of contents" xr:uid="{23893254-52B6-402E-83A0-83C3592AF819}"/>
  </hyperlinks>
  <pageMargins left="0.70866141732283472" right="0.70866141732283472" top="0.74803149606299213" bottom="0.74803149606299213" header="0.31496062992125984" footer="0.31496062992125984"/>
  <pageSetup scale="4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tabColor theme="4" tint="0.59999389629810485"/>
    <pageSetUpPr fitToPage="1"/>
  </sheetPr>
  <dimension ref="A1:Q22"/>
  <sheetViews>
    <sheetView showGridLines="0" zoomScaleNormal="100" workbookViewId="0"/>
  </sheetViews>
  <sheetFormatPr defaultColWidth="0" defaultRowHeight="15" zeroHeight="1" x14ac:dyDescent="0.25"/>
  <cols>
    <col min="1" max="1" width="5.7109375" customWidth="1"/>
    <col min="2" max="2" width="4.5703125" customWidth="1"/>
    <col min="3" max="3" width="16" customWidth="1"/>
    <col min="4" max="4" width="16.28515625" bestFit="1" customWidth="1"/>
    <col min="5" max="5" width="12.7109375" bestFit="1" customWidth="1"/>
    <col min="6" max="6" width="18.7109375" bestFit="1" customWidth="1"/>
    <col min="7" max="7" width="16.5703125" bestFit="1" customWidth="1"/>
    <col min="8" max="8" width="16.140625" customWidth="1"/>
    <col min="9" max="9" width="15.85546875" bestFit="1" customWidth="1"/>
    <col min="10" max="10" width="12.140625" bestFit="1" customWidth="1"/>
    <col min="11" max="11" width="16.42578125" customWidth="1"/>
    <col min="12" max="12" width="23.7109375" customWidth="1"/>
    <col min="13" max="13" width="10.140625" bestFit="1" customWidth="1"/>
    <col min="14" max="14" width="15.5703125" customWidth="1"/>
    <col min="15" max="15" width="10.42578125" bestFit="1" customWidth="1"/>
    <col min="16" max="16" width="11.5703125" bestFit="1" customWidth="1"/>
    <col min="17" max="17" width="9.28515625" customWidth="1"/>
    <col min="18" max="16384" width="9.28515625" hidden="1"/>
  </cols>
  <sheetData>
    <row r="1" spans="1:16" x14ac:dyDescent="0.25">
      <c r="A1" s="695"/>
      <c r="B1" s="412" t="s">
        <v>309</v>
      </c>
      <c r="C1" s="407"/>
      <c r="D1" s="407"/>
      <c r="E1" s="407"/>
      <c r="F1" s="407"/>
      <c r="G1" s="407"/>
      <c r="H1" s="407"/>
      <c r="I1" s="407"/>
      <c r="J1" s="407"/>
      <c r="K1" s="407"/>
      <c r="L1" s="407"/>
      <c r="M1" s="407"/>
      <c r="N1" s="407"/>
      <c r="O1" s="407"/>
      <c r="P1" s="407"/>
    </row>
    <row r="2" spans="1:16" ht="18.75" x14ac:dyDescent="0.25">
      <c r="B2" s="39" t="s">
        <v>196</v>
      </c>
      <c r="C2" s="60"/>
    </row>
    <row r="3" spans="1:16" ht="18.75" x14ac:dyDescent="0.25">
      <c r="C3" s="39"/>
    </row>
    <row r="4" spans="1:16" x14ac:dyDescent="0.25"/>
    <row r="5" spans="1:16" x14ac:dyDescent="0.25">
      <c r="B5" s="2"/>
      <c r="C5" s="2"/>
      <c r="D5" s="437" t="s">
        <v>312</v>
      </c>
      <c r="E5" s="437" t="s">
        <v>313</v>
      </c>
      <c r="F5" s="437" t="s">
        <v>314</v>
      </c>
      <c r="G5" s="437" t="s">
        <v>359</v>
      </c>
      <c r="H5" s="437" t="s">
        <v>360</v>
      </c>
      <c r="I5" s="437" t="s">
        <v>533</v>
      </c>
      <c r="J5" s="437" t="s">
        <v>534</v>
      </c>
      <c r="K5" s="437" t="s">
        <v>579</v>
      </c>
      <c r="L5" s="437" t="s">
        <v>790</v>
      </c>
      <c r="M5" s="437" t="s">
        <v>791</v>
      </c>
      <c r="N5" s="437" t="s">
        <v>792</v>
      </c>
      <c r="O5" s="437" t="s">
        <v>793</v>
      </c>
      <c r="P5" s="437" t="s">
        <v>794</v>
      </c>
    </row>
    <row r="6" spans="1:16" ht="15.75" customHeight="1" x14ac:dyDescent="0.25">
      <c r="B6" s="2"/>
      <c r="C6" s="2"/>
      <c r="D6" s="753" t="s">
        <v>795</v>
      </c>
      <c r="E6" s="754"/>
      <c r="F6" s="753" t="s">
        <v>796</v>
      </c>
      <c r="G6" s="754"/>
      <c r="H6" s="750" t="s">
        <v>797</v>
      </c>
      <c r="I6" s="750" t="s">
        <v>798</v>
      </c>
      <c r="J6" s="753" t="s">
        <v>799</v>
      </c>
      <c r="K6" s="757"/>
      <c r="L6" s="757"/>
      <c r="M6" s="754"/>
      <c r="N6" s="750" t="s">
        <v>800</v>
      </c>
      <c r="O6" s="750" t="s">
        <v>801</v>
      </c>
      <c r="P6" s="750" t="s">
        <v>802</v>
      </c>
    </row>
    <row r="7" spans="1:16" x14ac:dyDescent="0.25">
      <c r="B7" s="2"/>
      <c r="C7" s="2"/>
      <c r="D7" s="755"/>
      <c r="E7" s="756"/>
      <c r="F7" s="755"/>
      <c r="G7" s="756"/>
      <c r="H7" s="751"/>
      <c r="I7" s="751"/>
      <c r="J7" s="755"/>
      <c r="K7" s="758"/>
      <c r="L7" s="758"/>
      <c r="M7" s="759"/>
      <c r="N7" s="751"/>
      <c r="O7" s="751"/>
      <c r="P7" s="751"/>
    </row>
    <row r="8" spans="1:16" ht="36" x14ac:dyDescent="0.25">
      <c r="B8" s="2"/>
      <c r="C8" s="2"/>
      <c r="D8" s="437" t="s">
        <v>803</v>
      </c>
      <c r="E8" s="437" t="s">
        <v>804</v>
      </c>
      <c r="F8" s="437" t="s">
        <v>805</v>
      </c>
      <c r="G8" s="437" t="s">
        <v>806</v>
      </c>
      <c r="H8" s="752"/>
      <c r="I8" s="752"/>
      <c r="J8" s="437" t="s">
        <v>807</v>
      </c>
      <c r="K8" s="437" t="s">
        <v>796</v>
      </c>
      <c r="L8" s="437" t="s">
        <v>808</v>
      </c>
      <c r="M8" s="438" t="s">
        <v>809</v>
      </c>
      <c r="N8" s="752"/>
      <c r="O8" s="752"/>
      <c r="P8" s="752"/>
    </row>
    <row r="9" spans="1:16" ht="24" x14ac:dyDescent="0.25">
      <c r="B9" s="285" t="s">
        <v>810</v>
      </c>
      <c r="C9" s="286" t="s">
        <v>811</v>
      </c>
      <c r="D9" s="290"/>
      <c r="E9" s="290"/>
      <c r="F9" s="290"/>
      <c r="G9" s="290"/>
      <c r="H9" s="290"/>
      <c r="I9" s="290"/>
      <c r="J9" s="290"/>
      <c r="K9" s="290"/>
      <c r="L9" s="290"/>
      <c r="M9" s="290"/>
      <c r="N9" s="290"/>
      <c r="O9" s="287"/>
      <c r="P9" s="287"/>
    </row>
    <row r="10" spans="1:16" ht="24" x14ac:dyDescent="0.25">
      <c r="B10" s="287"/>
      <c r="C10" s="519" t="str">
        <f>'[1]EU CCyB1'!$C$10</f>
        <v>UNITED ARAB EMIRATES</v>
      </c>
      <c r="D10" s="641">
        <f>'[1]EU CCyB1'!D10</f>
        <v>117000</v>
      </c>
      <c r="E10" s="641" t="str">
        <f>'[1]EU CCyB1'!E10</f>
        <v/>
      </c>
      <c r="F10" s="641" t="str">
        <f>'[1]EU CCyB1'!F10</f>
        <v/>
      </c>
      <c r="G10" s="641" t="str">
        <f>'[1]EU CCyB1'!G10</f>
        <v/>
      </c>
      <c r="H10" s="641" t="str">
        <f>'[1]EU CCyB1'!H10</f>
        <v/>
      </c>
      <c r="I10" s="641">
        <f>'[1]EU CCyB1'!I10</f>
        <v>117000</v>
      </c>
      <c r="J10" s="641">
        <f>'[1]EU CCyB1'!J10</f>
        <v>2808</v>
      </c>
      <c r="K10" s="508" t="str">
        <f>'[1]EU CCyB1'!K10</f>
        <v/>
      </c>
      <c r="L10" s="508" t="str">
        <f>'[1]EU CCyB1'!L10</f>
        <v/>
      </c>
      <c r="M10" s="641">
        <f>'[1]EU CCyB1'!M10</f>
        <v>2808</v>
      </c>
      <c r="N10" s="641">
        <f>'[1]EU CCyB1'!N10</f>
        <v>35100</v>
      </c>
      <c r="O10" s="510"/>
      <c r="P10" s="510">
        <f>'[1]EU CCyB1'!P10</f>
        <v>0.02</v>
      </c>
    </row>
    <row r="11" spans="1:16" x14ac:dyDescent="0.25">
      <c r="B11" s="287"/>
      <c r="C11" s="519" t="str">
        <f>'[1]EU CCyB1'!$C$11</f>
        <v>BELGIUM</v>
      </c>
      <c r="D11" s="641">
        <f>'[1]EU CCyB1'!D11</f>
        <v>1880468.82</v>
      </c>
      <c r="E11" s="641" t="str">
        <f>'[1]EU CCyB1'!E11</f>
        <v/>
      </c>
      <c r="F11" s="641" t="str">
        <f>'[1]EU CCyB1'!F11</f>
        <v/>
      </c>
      <c r="G11" s="641" t="str">
        <f>'[1]EU CCyB1'!G11</f>
        <v/>
      </c>
      <c r="H11" s="641" t="str">
        <f>'[1]EU CCyB1'!H11</f>
        <v/>
      </c>
      <c r="I11" s="641">
        <f>'[1]EU CCyB1'!I11</f>
        <v>1880468.82</v>
      </c>
      <c r="J11" s="641">
        <f>'[1]EU CCyB1'!J11</f>
        <v>62235.8</v>
      </c>
      <c r="K11" s="508" t="str">
        <f>'[1]EU CCyB1'!K11</f>
        <v/>
      </c>
      <c r="L11" s="508" t="str">
        <f>'[1]EU CCyB1'!L11</f>
        <v/>
      </c>
      <c r="M11" s="641">
        <f>'[1]EU CCyB1'!M11</f>
        <v>62235.8</v>
      </c>
      <c r="N11" s="641">
        <f>'[1]EU CCyB1'!N11</f>
        <v>777947.5</v>
      </c>
      <c r="O11" s="510">
        <f>'[1]EU CCyB1'!O11</f>
        <v>2.9999999999999997E-4</v>
      </c>
      <c r="P11" s="510">
        <f>'[1]EU CCyB1'!P11</f>
        <v>0.02</v>
      </c>
    </row>
    <row r="12" spans="1:16" x14ac:dyDescent="0.25">
      <c r="B12" s="287"/>
      <c r="C12" s="519" t="str">
        <f>'[1]EU CCyB1'!$C$12</f>
        <v>SWITZERLAND</v>
      </c>
      <c r="D12" s="641" t="str">
        <f>'[1]EU CCyB1'!D12</f>
        <v/>
      </c>
      <c r="E12" s="641" t="str">
        <f>'[1]EU CCyB1'!E12</f>
        <v/>
      </c>
      <c r="F12" s="641" t="str">
        <f>'[1]EU CCyB1'!F12</f>
        <v/>
      </c>
      <c r="G12" s="641" t="str">
        <f>'[1]EU CCyB1'!G12</f>
        <v/>
      </c>
      <c r="H12" s="641" t="str">
        <f>'[1]EU CCyB1'!H12</f>
        <v/>
      </c>
      <c r="I12" s="641" t="str">
        <f>'[1]EU CCyB1'!I12</f>
        <v/>
      </c>
      <c r="J12" s="641" t="str">
        <f>'[1]EU CCyB1'!J12</f>
        <v/>
      </c>
      <c r="K12" s="508" t="str">
        <f>'[1]EU CCyB1'!K12</f>
        <v/>
      </c>
      <c r="L12" s="508" t="str">
        <f>'[1]EU CCyB1'!L12</f>
        <v/>
      </c>
      <c r="M12" s="641" t="str">
        <f>'[1]EU CCyB1'!M12</f>
        <v/>
      </c>
      <c r="N12" s="641" t="str">
        <f>'[1]EU CCyB1'!N12</f>
        <v/>
      </c>
      <c r="O12" s="510"/>
      <c r="P12" s="510" t="str">
        <f>'[1]EU CCyB1'!P12</f>
        <v/>
      </c>
    </row>
    <row r="13" spans="1:16" x14ac:dyDescent="0.25">
      <c r="B13" s="287"/>
      <c r="C13" s="519" t="str">
        <f>'[1]EU CCyB1'!$C$13</f>
        <v>FRANCE</v>
      </c>
      <c r="D13" s="641" t="str">
        <f>'[1]EU CCyB1'!D13</f>
        <v/>
      </c>
      <c r="E13" s="641" t="str">
        <f>'[1]EU CCyB1'!E13</f>
        <v/>
      </c>
      <c r="F13" s="641" t="str">
        <f>'[1]EU CCyB1'!F13</f>
        <v/>
      </c>
      <c r="G13" s="641" t="str">
        <f>'[1]EU CCyB1'!G13</f>
        <v/>
      </c>
      <c r="H13" s="641" t="str">
        <f>'[1]EU CCyB1'!H13</f>
        <v/>
      </c>
      <c r="I13" s="641" t="str">
        <f>'[1]EU CCyB1'!I13</f>
        <v/>
      </c>
      <c r="J13" s="641" t="str">
        <f>'[1]EU CCyB1'!J13</f>
        <v/>
      </c>
      <c r="K13" s="508" t="str">
        <f>'[1]EU CCyB1'!K13</f>
        <v/>
      </c>
      <c r="L13" s="508" t="str">
        <f>'[1]EU CCyB1'!L13</f>
        <v/>
      </c>
      <c r="M13" s="641" t="str">
        <f>'[1]EU CCyB1'!M13</f>
        <v/>
      </c>
      <c r="N13" s="641" t="str">
        <f>'[1]EU CCyB1'!N13</f>
        <v/>
      </c>
      <c r="O13" s="510"/>
      <c r="P13" s="510">
        <f>'[1]EU CCyB1'!P13</f>
        <v>0.01</v>
      </c>
    </row>
    <row r="14" spans="1:16" ht="24" x14ac:dyDescent="0.25">
      <c r="B14" s="287"/>
      <c r="C14" s="519" t="str">
        <f>'[1]EU CCyB1'!$C$14</f>
        <v>UNITED KINGDOM</v>
      </c>
      <c r="D14" s="641">
        <f>'[1]EU CCyB1'!D14</f>
        <v>203902768.09999999</v>
      </c>
      <c r="E14" s="641" t="str">
        <f>'[1]EU CCyB1'!E14</f>
        <v/>
      </c>
      <c r="F14" s="641" t="str">
        <f>'[1]EU CCyB1'!F14</f>
        <v/>
      </c>
      <c r="G14" s="641" t="str">
        <f>'[1]EU CCyB1'!G14</f>
        <v/>
      </c>
      <c r="H14" s="641" t="str">
        <f>'[1]EU CCyB1'!H14</f>
        <v/>
      </c>
      <c r="I14" s="641">
        <f>'[1]EU CCyB1'!I14</f>
        <v>203902768.09999999</v>
      </c>
      <c r="J14" s="641">
        <f>'[1]EU CCyB1'!J14</f>
        <v>326244.43</v>
      </c>
      <c r="K14" s="508" t="str">
        <f>'[1]EU CCyB1'!K14</f>
        <v/>
      </c>
      <c r="L14" s="508" t="str">
        <f>'[1]EU CCyB1'!L14</f>
        <v/>
      </c>
      <c r="M14" s="641">
        <f>'[1]EU CCyB1'!M14</f>
        <v>326244.43</v>
      </c>
      <c r="N14" s="641">
        <f>'[1]EU CCyB1'!N14</f>
        <v>4078055.375</v>
      </c>
      <c r="O14" s="510">
        <f>'[1]EU CCyB1'!O14</f>
        <v>1.5E-3</v>
      </c>
      <c r="P14" s="510">
        <f>'[1]EU CCyB1'!P14</f>
        <v>0.02</v>
      </c>
    </row>
    <row r="15" spans="1:16" x14ac:dyDescent="0.25">
      <c r="B15" s="287"/>
      <c r="C15" s="519" t="str">
        <f>'[1]EU CCyB1'!$C$15</f>
        <v>HONG KONG</v>
      </c>
      <c r="D15" s="641">
        <f>'[1]EU CCyB1'!D15</f>
        <v>199962.36</v>
      </c>
      <c r="E15" s="641" t="str">
        <f>'[1]EU CCyB1'!E15</f>
        <v/>
      </c>
      <c r="F15" s="641" t="str">
        <f>'[1]EU CCyB1'!F15</f>
        <v/>
      </c>
      <c r="G15" s="641" t="str">
        <f>'[1]EU CCyB1'!G15</f>
        <v/>
      </c>
      <c r="H15" s="641" t="str">
        <f>'[1]EU CCyB1'!H15</f>
        <v/>
      </c>
      <c r="I15" s="641">
        <f>'[1]EU CCyB1'!I15</f>
        <v>199962.36</v>
      </c>
      <c r="J15" s="641">
        <f>'[1]EU CCyB1'!J15</f>
        <v>23995.48</v>
      </c>
      <c r="K15" s="508" t="str">
        <f>'[1]EU CCyB1'!K15</f>
        <v/>
      </c>
      <c r="L15" s="508" t="str">
        <f>'[1]EU CCyB1'!L15</f>
        <v/>
      </c>
      <c r="M15" s="641">
        <f>'[1]EU CCyB1'!M15</f>
        <v>23995.48</v>
      </c>
      <c r="N15" s="641">
        <f>'[1]EU CCyB1'!N15</f>
        <v>299943.5</v>
      </c>
      <c r="O15" s="510">
        <f>'[1]EU CCyB1'!O15</f>
        <v>1E-4</v>
      </c>
      <c r="P15" s="510">
        <f>'[1]EU CCyB1'!P15</f>
        <v>0.02</v>
      </c>
    </row>
    <row r="16" spans="1:16" x14ac:dyDescent="0.25">
      <c r="B16" s="287"/>
      <c r="C16" s="519" t="str">
        <f>'[1]EU CCyB1'!$C$16</f>
        <v>MONACO</v>
      </c>
      <c r="D16" s="641">
        <f>'[1]EU CCyB1'!D16</f>
        <v>3156636.36</v>
      </c>
      <c r="E16" s="641" t="str">
        <f>'[1]EU CCyB1'!E16</f>
        <v/>
      </c>
      <c r="F16" s="641" t="str">
        <f>'[1]EU CCyB1'!F16</f>
        <v/>
      </c>
      <c r="G16" s="641" t="str">
        <f>'[1]EU CCyB1'!G16</f>
        <v/>
      </c>
      <c r="H16" s="641" t="str">
        <f>'[1]EU CCyB1'!H16</f>
        <v/>
      </c>
      <c r="I16" s="641">
        <f>'[1]EU CCyB1'!I16</f>
        <v>3156636.36</v>
      </c>
      <c r="J16" s="641">
        <f>'[1]EU CCyB1'!J16</f>
        <v>141477.25</v>
      </c>
      <c r="K16" s="508" t="str">
        <f>'[1]EU CCyB1'!K16</f>
        <v/>
      </c>
      <c r="L16" s="508" t="str">
        <f>'[1]EU CCyB1'!L16</f>
        <v/>
      </c>
      <c r="M16" s="641">
        <f>'[1]EU CCyB1'!M16</f>
        <v>141477.25</v>
      </c>
      <c r="N16" s="641">
        <f>'[1]EU CCyB1'!N16</f>
        <v>1768465.625</v>
      </c>
      <c r="O16" s="510">
        <f>'[1]EU CCyB1'!O16</f>
        <v>5.9999999999999995E-4</v>
      </c>
      <c r="P16" s="510">
        <f>'[1]EU CCyB1'!P16</f>
        <v>0.02</v>
      </c>
    </row>
    <row r="17" spans="2:16" x14ac:dyDescent="0.25">
      <c r="B17" s="287"/>
      <c r="C17" s="519" t="str">
        <f>'[1]EU CCyB1'!$C$17</f>
        <v>NETHERLANDS</v>
      </c>
      <c r="D17" s="641">
        <f>'[1]EU CCyB1'!D17</f>
        <v>2686753664.79</v>
      </c>
      <c r="E17" s="641">
        <f>'[1]EU CCyB1'!E17</f>
        <v>16615613108.77</v>
      </c>
      <c r="F17" s="641" t="str">
        <f>'[1]EU CCyB1'!F17</f>
        <v/>
      </c>
      <c r="G17" s="641" t="str">
        <f>'[1]EU CCyB1'!G17</f>
        <v/>
      </c>
      <c r="H17" s="641" t="str">
        <f>'[1]EU CCyB1'!H17</f>
        <v/>
      </c>
      <c r="I17" s="641">
        <f>'[1]EU CCyB1'!I17</f>
        <v>19302366773.560001</v>
      </c>
      <c r="J17" s="641">
        <f>'[1]EU CCyB1'!J17</f>
        <v>222798417.02000001</v>
      </c>
      <c r="K17" s="508" t="str">
        <f>'[1]EU CCyB1'!K17</f>
        <v/>
      </c>
      <c r="L17" s="508" t="str">
        <f>'[1]EU CCyB1'!L17</f>
        <v/>
      </c>
      <c r="M17" s="641">
        <f>'[1]EU CCyB1'!M17</f>
        <v>222798417.02000001</v>
      </c>
      <c r="N17" s="641">
        <f>'[1]EU CCyB1'!N17</f>
        <v>2784980212.75</v>
      </c>
      <c r="O17" s="510">
        <f>'[1]EU CCyB1'!O17</f>
        <v>0.99719999999999998</v>
      </c>
      <c r="P17" s="510">
        <f>'[1]EU CCyB1'!P17</f>
        <v>0.02</v>
      </c>
    </row>
    <row r="18" spans="2:16" x14ac:dyDescent="0.25">
      <c r="B18" s="287"/>
      <c r="C18" s="520" t="str">
        <f>'[1]EU CCyB1'!$C$18</f>
        <v>NORWAY</v>
      </c>
      <c r="D18" s="641">
        <f>'[1]EU CCyB1'!D18</f>
        <v>507833.44</v>
      </c>
      <c r="E18" s="641" t="str">
        <f>'[1]EU CCyB1'!E18</f>
        <v/>
      </c>
      <c r="F18" s="641" t="str">
        <f>'[1]EU CCyB1'!F18</f>
        <v/>
      </c>
      <c r="G18" s="641" t="str">
        <f>'[1]EU CCyB1'!G18</f>
        <v/>
      </c>
      <c r="H18" s="641" t="str">
        <f>'[1]EU CCyB1'!H18</f>
        <v/>
      </c>
      <c r="I18" s="641">
        <f>'[1]EU CCyB1'!I18</f>
        <v>507833.44</v>
      </c>
      <c r="J18" s="641">
        <f>'[1]EU CCyB1'!J18</f>
        <v>60940.01</v>
      </c>
      <c r="K18" s="508" t="str">
        <f>'[1]EU CCyB1'!K18</f>
        <v/>
      </c>
      <c r="L18" s="508" t="str">
        <f>'[1]EU CCyB1'!L18</f>
        <v/>
      </c>
      <c r="M18" s="641">
        <f>'[1]EU CCyB1'!M18</f>
        <v>60940.01</v>
      </c>
      <c r="N18" s="641">
        <f>'[1]EU CCyB1'!N18</f>
        <v>761750.125</v>
      </c>
      <c r="O18" s="510">
        <f>'[1]EU CCyB1'!O18</f>
        <v>2.9999999999999997E-4</v>
      </c>
      <c r="P18" s="510">
        <f>'[1]EU CCyB1'!P18</f>
        <v>2.5000000000000001E-2</v>
      </c>
    </row>
    <row r="19" spans="2:16" x14ac:dyDescent="0.25">
      <c r="B19" s="287"/>
      <c r="C19" s="520" t="str">
        <f>'[1]EU CCyB1'!$C$19</f>
        <v>SWEDEN</v>
      </c>
      <c r="D19" s="641">
        <f>'[1]EU CCyB1'!D19</f>
        <v>6249.85</v>
      </c>
      <c r="E19" s="641" t="str">
        <f>'[1]EU CCyB1'!E19</f>
        <v/>
      </c>
      <c r="F19" s="641" t="str">
        <f>'[1]EU CCyB1'!F19</f>
        <v/>
      </c>
      <c r="G19" s="641" t="str">
        <f>'[1]EU CCyB1'!G19</f>
        <v/>
      </c>
      <c r="H19" s="641" t="str">
        <f>'[1]EU CCyB1'!H19</f>
        <v/>
      </c>
      <c r="I19" s="641">
        <f>'[1]EU CCyB1'!I19</f>
        <v>6249.85</v>
      </c>
      <c r="J19" s="641">
        <f>'[1]EU CCyB1'!J19</f>
        <v>562.49</v>
      </c>
      <c r="K19" s="508" t="str">
        <f>'[1]EU CCyB1'!K19</f>
        <v/>
      </c>
      <c r="L19" s="508" t="str">
        <f>'[1]EU CCyB1'!L19</f>
        <v/>
      </c>
      <c r="M19" s="641">
        <f>'[1]EU CCyB1'!M19</f>
        <v>562.49</v>
      </c>
      <c r="N19" s="641">
        <f>'[1]EU CCyB1'!N19</f>
        <v>7031.125</v>
      </c>
      <c r="O19" s="510"/>
      <c r="P19" s="510">
        <f>'[1]EU CCyB1'!P19</f>
        <v>0.02</v>
      </c>
    </row>
    <row r="20" spans="2:16" x14ac:dyDescent="0.25">
      <c r="B20" s="289" t="s">
        <v>812</v>
      </c>
      <c r="C20" s="288" t="s">
        <v>356</v>
      </c>
      <c r="D20" s="641">
        <f>'[1]EU CCyB1'!D20</f>
        <v>2896524583.7199998</v>
      </c>
      <c r="E20" s="641">
        <f>'[1]EU CCyB1'!E20</f>
        <v>16615613108.77</v>
      </c>
      <c r="F20" s="641" t="str">
        <f>'[1]EU CCyB1'!F20</f>
        <v/>
      </c>
      <c r="G20" s="641" t="str">
        <f>'[1]EU CCyB1'!G20</f>
        <v/>
      </c>
      <c r="H20" s="641" t="str">
        <f>'[1]EU CCyB1'!H20</f>
        <v/>
      </c>
      <c r="I20" s="641">
        <f>'[1]EU CCyB1'!I20</f>
        <v>19512137692.490002</v>
      </c>
      <c r="J20" s="641">
        <f>'[1]EU CCyB1'!J20</f>
        <v>223416680.47999999</v>
      </c>
      <c r="K20" s="508" t="str">
        <f>'[1]EU CCyB1'!K20</f>
        <v/>
      </c>
      <c r="L20" s="508" t="str">
        <f>'[1]EU CCyB1'!L20</f>
        <v/>
      </c>
      <c r="M20" s="641">
        <f>'[1]EU CCyB1'!M20</f>
        <v>223416680.47999999</v>
      </c>
      <c r="N20" s="641">
        <f>'[1]EU CCyB1'!N20</f>
        <v>2792708506</v>
      </c>
      <c r="O20" s="510">
        <f>'[1]EU CCyB1'!O20</f>
        <v>1</v>
      </c>
      <c r="P20" s="521"/>
    </row>
    <row r="21" spans="2:16" x14ac:dyDescent="0.25"/>
    <row r="22" spans="2:16" x14ac:dyDescent="0.25"/>
  </sheetData>
  <sheetProtection algorithmName="SHA-512" hashValue="J4qlPNCSauntGYceyMp87qqEhJ73ILs2mO7y8ll7VxKxgIEf8Bdwc3on42vrXq7xI2tfP3s76ikzTVrOFUY3Uw==" saltValue="aaPCHf3LVXlJ0iVUoBsSbw==" spinCount="100000" sheet="1" objects="1" scenarios="1" selectLockedCells="1" selectUnlockedCells="1"/>
  <mergeCells count="8">
    <mergeCell ref="N6:N8"/>
    <mergeCell ref="O6:O8"/>
    <mergeCell ref="P6:P8"/>
    <mergeCell ref="D6:E7"/>
    <mergeCell ref="I6:I8"/>
    <mergeCell ref="F6:G7"/>
    <mergeCell ref="J6:M7"/>
    <mergeCell ref="H6:H8"/>
  </mergeCells>
  <conditionalFormatting sqref="A1">
    <cfRule type="cellIs" dxfId="101" priority="1" stopIfTrue="1" operator="lessThan">
      <formula>0</formula>
    </cfRule>
  </conditionalFormatting>
  <conditionalFormatting sqref="D9:N9 K10:L20">
    <cfRule type="cellIs" dxfId="100" priority="2" stopIfTrue="1" operator="lessThan">
      <formula>0</formula>
    </cfRule>
  </conditionalFormatting>
  <conditionalFormatting sqref="O10:P20">
    <cfRule type="cellIs" dxfId="99" priority="3" stopIfTrue="1" operator="lessThan">
      <formula>0</formula>
    </cfRule>
  </conditionalFormatting>
  <hyperlinks>
    <hyperlink ref="B1" location="'Table of contents'!A1" display="Go back to Table of contents" xr:uid="{90CF8999-E1AA-4CF2-A538-A65A29B39D79}"/>
  </hyperlinks>
  <pageMargins left="0.70866141732283472" right="0.70866141732283472" top="0.74803149606299213" bottom="0.74803149606299213" header="0.31496062992125984" footer="0.31496062992125984"/>
  <pageSetup scale="3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tabColor theme="4" tint="0.59999389629810485"/>
    <pageSetUpPr fitToPage="1"/>
  </sheetPr>
  <dimension ref="A1:K10"/>
  <sheetViews>
    <sheetView showGridLines="0" zoomScaleNormal="100" workbookViewId="0">
      <selection activeCell="E10" sqref="E10"/>
    </sheetView>
  </sheetViews>
  <sheetFormatPr defaultColWidth="0" defaultRowHeight="15" zeroHeight="1" x14ac:dyDescent="0.25"/>
  <cols>
    <col min="1" max="1" width="5.7109375" customWidth="1"/>
    <col min="2" max="2" width="9.28515625" customWidth="1"/>
    <col min="3" max="3" width="58.42578125" customWidth="1"/>
    <col min="4" max="4" width="24.5703125" customWidth="1"/>
    <col min="5" max="5" width="12.85546875" customWidth="1"/>
    <col min="6" max="6" width="26.5703125" hidden="1" customWidth="1"/>
    <col min="7" max="7" width="44" hidden="1" customWidth="1"/>
    <col min="8" max="8" width="16.5703125" hidden="1" customWidth="1"/>
    <col min="9" max="9" width="25.7109375" hidden="1" customWidth="1"/>
    <col min="10" max="10" width="14" hidden="1" customWidth="1"/>
    <col min="11" max="11" width="25.7109375" hidden="1" customWidth="1"/>
    <col min="12" max="16384" width="9.28515625" hidden="1"/>
  </cols>
  <sheetData>
    <row r="1" spans="1:4" ht="18.75" x14ac:dyDescent="0.3">
      <c r="A1" s="695"/>
      <c r="B1" s="412" t="s">
        <v>309</v>
      </c>
      <c r="C1" s="482"/>
      <c r="D1" s="407"/>
    </row>
    <row r="2" spans="1:4" ht="18.75" x14ac:dyDescent="0.3">
      <c r="B2" s="21" t="s">
        <v>197</v>
      </c>
    </row>
    <row r="3" spans="1:4" x14ac:dyDescent="0.25"/>
    <row r="4" spans="1:4" x14ac:dyDescent="0.25"/>
    <row r="5" spans="1:4" x14ac:dyDescent="0.25">
      <c r="D5" s="414" t="s">
        <v>312</v>
      </c>
    </row>
    <row r="6" spans="1:4" x14ac:dyDescent="0.25">
      <c r="B6" s="291">
        <v>1</v>
      </c>
      <c r="C6" s="292" t="s">
        <v>366</v>
      </c>
      <c r="D6" s="641">
        <f>'[1]EU CCyB2'!D6</f>
        <v>4285131556.5500002</v>
      </c>
    </row>
    <row r="7" spans="1:4" x14ac:dyDescent="0.25">
      <c r="B7" s="291">
        <v>2</v>
      </c>
      <c r="C7" s="292" t="s">
        <v>813</v>
      </c>
      <c r="D7" s="510">
        <f>'[1]EU CCyB2'!D7</f>
        <v>0.02</v>
      </c>
    </row>
    <row r="8" spans="1:4" x14ac:dyDescent="0.25">
      <c r="B8" s="291">
        <v>3</v>
      </c>
      <c r="C8" s="292" t="s">
        <v>814</v>
      </c>
      <c r="D8" s="641">
        <f>'[1]EU CCyB2'!D8</f>
        <v>85708475.280000001</v>
      </c>
    </row>
    <row r="9" spans="1:4" x14ac:dyDescent="0.25"/>
    <row r="10" spans="1:4" x14ac:dyDescent="0.25"/>
  </sheetData>
  <sheetProtection algorithmName="SHA-512" hashValue="4y/n17Dd4cM2fmfg+PDxwmix6fQVgaUlGO6gKEqSxm+rfAqA4XrS+NqNxhLbtBWWIXhIwNybWlahW2ZR5CnA0A==" saltValue="S2UnjGQAnwabZ50udboDMw==" spinCount="100000" sheet="1" objects="1" scenarios="1" selectLockedCells="1" selectUnlockedCells="1"/>
  <conditionalFormatting sqref="A1">
    <cfRule type="cellIs" dxfId="98" priority="1" stopIfTrue="1" operator="lessThan">
      <formula>0</formula>
    </cfRule>
  </conditionalFormatting>
  <conditionalFormatting sqref="D7">
    <cfRule type="cellIs" dxfId="97" priority="2" stopIfTrue="1" operator="lessThan">
      <formula>0</formula>
    </cfRule>
  </conditionalFormatting>
  <hyperlinks>
    <hyperlink ref="B1" location="'Table of contents'!A1" display="Go back to Table of contents" xr:uid="{6833ED31-7C3E-4E77-B996-67D4725997F9}"/>
  </hyperlinks>
  <pageMargins left="0.70866141732283472" right="0.70866141732283472" top="0.74803149606299213" bottom="0.74803149606299213" header="0.31496062992125984" footer="0.31496062992125984"/>
  <pageSetup scale="8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tabColor theme="4" tint="0.59999389629810485"/>
    <pageSetUpPr fitToPage="1"/>
  </sheetPr>
  <dimension ref="A1:F23"/>
  <sheetViews>
    <sheetView showGridLines="0" zoomScaleNormal="100" workbookViewId="0"/>
  </sheetViews>
  <sheetFormatPr defaultColWidth="0" defaultRowHeight="15" zeroHeight="1" x14ac:dyDescent="0.25"/>
  <cols>
    <col min="1" max="1" width="5.7109375" customWidth="1"/>
    <col min="2" max="2" width="9.28515625" customWidth="1"/>
    <col min="3" max="3" width="63.28515625" customWidth="1"/>
    <col min="4" max="4" width="17.7109375" customWidth="1"/>
    <col min="5" max="5" width="9.28515625" customWidth="1"/>
    <col min="6" max="6" width="0" hidden="1" customWidth="1"/>
    <col min="7" max="16384" width="9.28515625" hidden="1"/>
  </cols>
  <sheetData>
    <row r="1" spans="1:6" x14ac:dyDescent="0.25">
      <c r="A1" s="695"/>
      <c r="B1" s="412" t="s">
        <v>309</v>
      </c>
      <c r="C1" s="407"/>
      <c r="D1" s="407"/>
    </row>
    <row r="2" spans="1:6" ht="35.1" customHeight="1" x14ac:dyDescent="0.25">
      <c r="B2" s="760" t="s">
        <v>199</v>
      </c>
      <c r="C2" s="760"/>
      <c r="D2" s="62"/>
    </row>
    <row r="3" spans="1:6" ht="15" customHeight="1" x14ac:dyDescent="0.25">
      <c r="B3" s="62"/>
      <c r="C3" s="62"/>
      <c r="D3" s="62"/>
    </row>
    <row r="4" spans="1:6" x14ac:dyDescent="0.25"/>
    <row r="5" spans="1:6" x14ac:dyDescent="0.25">
      <c r="B5" s="371"/>
      <c r="C5" s="371"/>
      <c r="D5" s="430" t="s">
        <v>312</v>
      </c>
    </row>
    <row r="6" spans="1:6" ht="30" x14ac:dyDescent="0.25">
      <c r="B6" s="371"/>
      <c r="C6" s="371"/>
      <c r="D6" s="433" t="s">
        <v>815</v>
      </c>
    </row>
    <row r="7" spans="1:6" x14ac:dyDescent="0.25">
      <c r="B7" s="235">
        <v>1</v>
      </c>
      <c r="C7" s="242" t="s">
        <v>816</v>
      </c>
      <c r="D7" s="641">
        <f>'[1]EU LR1 - LRSum'!D7</f>
        <v>20659579216.849998</v>
      </c>
      <c r="E7" s="61"/>
      <c r="F7" s="10"/>
    </row>
    <row r="8" spans="1:6" ht="30" x14ac:dyDescent="0.25">
      <c r="B8" s="235">
        <v>2</v>
      </c>
      <c r="C8" s="242" t="s">
        <v>817</v>
      </c>
      <c r="D8" s="641">
        <f>'[1]EU LR1 - LRSum'!D8</f>
        <v>-18201381.780000001</v>
      </c>
      <c r="E8" s="61"/>
      <c r="F8" s="10"/>
    </row>
    <row r="9" spans="1:6" ht="30" x14ac:dyDescent="0.25">
      <c r="B9" s="235">
        <v>3</v>
      </c>
      <c r="C9" s="242" t="s">
        <v>818</v>
      </c>
      <c r="D9" s="641" t="str">
        <f>'[1]EU LR1 - LRSum'!D9</f>
        <v/>
      </c>
    </row>
    <row r="10" spans="1:6" ht="30" x14ac:dyDescent="0.25">
      <c r="B10" s="235">
        <v>4</v>
      </c>
      <c r="C10" s="218" t="s">
        <v>819</v>
      </c>
      <c r="D10" s="641" t="str">
        <f>'[1]EU LR1 - LRSum'!D10</f>
        <v/>
      </c>
    </row>
    <row r="11" spans="1:6" ht="60.75" customHeight="1" x14ac:dyDescent="0.25">
      <c r="B11" s="235">
        <v>5</v>
      </c>
      <c r="C11" s="224" t="s">
        <v>820</v>
      </c>
      <c r="D11" s="641" t="str">
        <f>'[1]EU LR1 - LRSum'!D11</f>
        <v/>
      </c>
    </row>
    <row r="12" spans="1:6" ht="30" x14ac:dyDescent="0.25">
      <c r="B12" s="235">
        <v>6</v>
      </c>
      <c r="C12" s="242" t="s">
        <v>821</v>
      </c>
      <c r="D12" s="641" t="str">
        <f>'[1]EU LR1 - LRSum'!D12</f>
        <v/>
      </c>
    </row>
    <row r="13" spans="1:6" x14ac:dyDescent="0.25">
      <c r="B13" s="235">
        <v>7</v>
      </c>
      <c r="C13" s="242" t="s">
        <v>822</v>
      </c>
      <c r="D13" s="641" t="str">
        <f>'[1]EU LR1 - LRSum'!D13</f>
        <v/>
      </c>
    </row>
    <row r="14" spans="1:6" x14ac:dyDescent="0.25">
      <c r="B14" s="235">
        <v>8</v>
      </c>
      <c r="C14" s="242" t="s">
        <v>823</v>
      </c>
      <c r="D14" s="641">
        <f>'[1]EU LR1 - LRSum'!D14</f>
        <v>-152722255.34</v>
      </c>
    </row>
    <row r="15" spans="1:6" x14ac:dyDescent="0.25">
      <c r="B15" s="235">
        <v>9</v>
      </c>
      <c r="C15" s="242" t="s">
        <v>824</v>
      </c>
      <c r="D15" s="641" t="str">
        <f>'[1]EU LR1 - LRSum'!D15</f>
        <v/>
      </c>
    </row>
    <row r="16" spans="1:6" ht="30" x14ac:dyDescent="0.25">
      <c r="B16" s="235">
        <v>10</v>
      </c>
      <c r="C16" s="242" t="s">
        <v>825</v>
      </c>
      <c r="D16" s="641">
        <f>'[1]EU LR1 - LRSum'!D16</f>
        <v>248756194.94</v>
      </c>
    </row>
    <row r="17" spans="2:4" ht="30" x14ac:dyDescent="0.25">
      <c r="B17" s="235">
        <v>11</v>
      </c>
      <c r="C17" s="224" t="s">
        <v>826</v>
      </c>
      <c r="D17" s="641">
        <f>'[1]EU LR1 - LRSum'!D17</f>
        <v>-8684363.4499999993</v>
      </c>
    </row>
    <row r="18" spans="2:4" ht="33.75" customHeight="1" x14ac:dyDescent="0.25">
      <c r="B18" s="235" t="s">
        <v>827</v>
      </c>
      <c r="C18" s="224" t="s">
        <v>828</v>
      </c>
      <c r="D18" s="641" t="str">
        <f>'[1]EU LR1 - LRSum'!D18</f>
        <v/>
      </c>
    </row>
    <row r="19" spans="2:4" ht="30" x14ac:dyDescent="0.25">
      <c r="B19" s="235" t="s">
        <v>829</v>
      </c>
      <c r="C19" s="224" t="s">
        <v>830</v>
      </c>
      <c r="D19" s="641" t="str">
        <f>'[1]EU LR1 - LRSum'!D19</f>
        <v/>
      </c>
    </row>
    <row r="20" spans="2:4" x14ac:dyDescent="0.25">
      <c r="B20" s="235">
        <v>12</v>
      </c>
      <c r="C20" s="242" t="s">
        <v>831</v>
      </c>
      <c r="D20" s="641">
        <f>'[1]EU LR1 - LRSum'!D20</f>
        <v>125847164.33</v>
      </c>
    </row>
    <row r="21" spans="2:4" x14ac:dyDescent="0.25">
      <c r="B21" s="235">
        <v>13</v>
      </c>
      <c r="C21" s="293" t="s">
        <v>832</v>
      </c>
      <c r="D21" s="641">
        <f>'[1]EU LR1 - LRSum'!D21</f>
        <v>20854574575.549999</v>
      </c>
    </row>
    <row r="22" spans="2:4" x14ac:dyDescent="0.25"/>
    <row r="23" spans="2:4" x14ac:dyDescent="0.25"/>
  </sheetData>
  <sheetProtection algorithmName="SHA-512" hashValue="pQfC0JqycQ2q2h2cBZiDVoZCUq5lCthv2tEDe/Js6h3ioHC6cK8+RWwWUzicWJ93C3WkcJylvOlTPvXnNf+9rw==" saltValue="ZC4VoEDHIcIQg3Jx5MXMLQ==" spinCount="100000" sheet="1" objects="1" scenarios="1" selectLockedCells="1" selectUnlockedCells="1"/>
  <mergeCells count="1">
    <mergeCell ref="B2:C2"/>
  </mergeCells>
  <conditionalFormatting sqref="A1">
    <cfRule type="cellIs" dxfId="96" priority="1" stopIfTrue="1" operator="lessThan">
      <formula>0</formula>
    </cfRule>
  </conditionalFormatting>
  <hyperlinks>
    <hyperlink ref="B1" location="'Table of contents'!A1" display="Go back to Table of contents" xr:uid="{BB5D57F4-8281-4779-83D1-DA17523B55EE}"/>
  </hyperlinks>
  <pageMargins left="0.70866141732283472" right="0.70866141732283472" top="0.74803149606299213" bottom="0.74803149606299213" header="0.31496062992125984" footer="0.31496062992125984"/>
  <pageSetup scale="8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tabColor theme="4" tint="0.59999389629810485"/>
    <pageSetUpPr fitToPage="1"/>
  </sheetPr>
  <dimension ref="A1:M75"/>
  <sheetViews>
    <sheetView showGridLines="0" zoomScaleNormal="100" workbookViewId="0"/>
  </sheetViews>
  <sheetFormatPr defaultColWidth="0" defaultRowHeight="43.5" customHeight="1" zeroHeight="1" x14ac:dyDescent="0.25"/>
  <cols>
    <col min="1" max="1" width="5.7109375" customWidth="1"/>
    <col min="2" max="2" width="8.5703125" style="45" customWidth="1"/>
    <col min="3" max="3" width="71.7109375" customWidth="1"/>
    <col min="4" max="4" width="14" customWidth="1"/>
    <col min="5" max="5" width="13.7109375" customWidth="1"/>
    <col min="6" max="6" width="9.28515625" customWidth="1"/>
    <col min="7" max="13" width="0" hidden="1" customWidth="1"/>
    <col min="14" max="16384" width="9.28515625" hidden="1"/>
  </cols>
  <sheetData>
    <row r="1" spans="1:5" ht="15" customHeight="1" x14ac:dyDescent="0.25">
      <c r="A1" s="695"/>
      <c r="B1" s="412" t="s">
        <v>309</v>
      </c>
      <c r="C1" s="407"/>
      <c r="D1" s="407"/>
      <c r="E1" s="407"/>
    </row>
    <row r="2" spans="1:5" ht="18.600000000000001" customHeight="1" x14ac:dyDescent="0.3">
      <c r="A2" s="29"/>
      <c r="B2" s="28" t="s">
        <v>200</v>
      </c>
    </row>
    <row r="3" spans="1:5" ht="43.5" customHeight="1" x14ac:dyDescent="0.25"/>
    <row r="4" spans="1:5" ht="43.5" customHeight="1" x14ac:dyDescent="0.25">
      <c r="B4" s="65"/>
      <c r="C4" s="64"/>
      <c r="D4" s="761" t="s">
        <v>833</v>
      </c>
      <c r="E4" s="761"/>
    </row>
    <row r="5" spans="1:5" ht="43.5" customHeight="1" x14ac:dyDescent="0.25">
      <c r="B5" s="765"/>
      <c r="C5" s="765"/>
      <c r="D5" s="429" t="s">
        <v>312</v>
      </c>
      <c r="E5" s="429" t="s">
        <v>313</v>
      </c>
    </row>
    <row r="6" spans="1:5" ht="43.5" customHeight="1" x14ac:dyDescent="0.25">
      <c r="B6" s="765"/>
      <c r="C6" s="765"/>
      <c r="D6" s="522">
        <f>'[1]EU LR2 - LRCom'!$D$7</f>
        <v>46022</v>
      </c>
      <c r="E6" s="523">
        <f>'[1]EU LR2 - LRCom'!$E$7</f>
        <v>45657</v>
      </c>
    </row>
    <row r="7" spans="1:5" ht="15" x14ac:dyDescent="0.25">
      <c r="B7" s="761" t="s">
        <v>834</v>
      </c>
      <c r="C7" s="761"/>
      <c r="D7" s="761"/>
      <c r="E7" s="761"/>
    </row>
    <row r="8" spans="1:5" ht="15" x14ac:dyDescent="0.25">
      <c r="B8" s="262">
        <v>1</v>
      </c>
      <c r="C8" s="224" t="s">
        <v>835</v>
      </c>
      <c r="D8" s="641">
        <f>'[1]EU LR2 - LRCom'!D9</f>
        <v>20520810030.43</v>
      </c>
      <c r="E8" s="641">
        <f>'[1]EU LR2 - LRCom'!E9</f>
        <v>19138011029.049999</v>
      </c>
    </row>
    <row r="9" spans="1:5" ht="30" x14ac:dyDescent="0.25">
      <c r="B9" s="223">
        <v>2</v>
      </c>
      <c r="C9" s="224" t="s">
        <v>836</v>
      </c>
      <c r="D9" s="641" t="str">
        <f>'[1]EU LR2 - LRCom'!D10</f>
        <v/>
      </c>
      <c r="E9" s="641" t="str">
        <f>'[1]EU LR2 - LRCom'!E10</f>
        <v/>
      </c>
    </row>
    <row r="10" spans="1:5" ht="30" x14ac:dyDescent="0.25">
      <c r="B10" s="223">
        <v>3</v>
      </c>
      <c r="C10" s="224" t="s">
        <v>837</v>
      </c>
      <c r="D10" s="641">
        <f>'[1]EU LR2 - LRCom'!D11</f>
        <v>-46228000</v>
      </c>
      <c r="E10" s="641">
        <f>'[1]EU LR2 - LRCom'!E11</f>
        <v>-101678729</v>
      </c>
    </row>
    <row r="11" spans="1:5" ht="30" x14ac:dyDescent="0.25">
      <c r="B11" s="223">
        <v>4</v>
      </c>
      <c r="C11" s="224" t="s">
        <v>838</v>
      </c>
      <c r="D11" s="641" t="str">
        <f>'[1]EU LR2 - LRCom'!D12</f>
        <v/>
      </c>
      <c r="E11" s="641" t="str">
        <f>'[1]EU LR2 - LRCom'!E12</f>
        <v/>
      </c>
    </row>
    <row r="12" spans="1:5" ht="15" x14ac:dyDescent="0.25">
      <c r="B12" s="223">
        <v>5</v>
      </c>
      <c r="C12" s="294" t="s">
        <v>839</v>
      </c>
      <c r="D12" s="641">
        <f>'[1]EU LR2 - LRCom'!D13</f>
        <v>-8684363.4499999993</v>
      </c>
      <c r="E12" s="641">
        <f>'[1]EU LR2 - LRCom'!E13</f>
        <v>-7909985.8499999996</v>
      </c>
    </row>
    <row r="13" spans="1:5" ht="15" x14ac:dyDescent="0.25">
      <c r="B13" s="262">
        <v>6</v>
      </c>
      <c r="C13" s="224" t="s">
        <v>840</v>
      </c>
      <c r="D13" s="641">
        <f>'[1]EU LR2 - LRCom'!D14</f>
        <v>-993863.13</v>
      </c>
      <c r="E13" s="641">
        <f>'[1]EU LR2 - LRCom'!E14</f>
        <v>-315342.49</v>
      </c>
    </row>
    <row r="14" spans="1:5" ht="15" x14ac:dyDescent="0.25">
      <c r="B14" s="295">
        <v>7</v>
      </c>
      <c r="C14" s="296" t="s">
        <v>841</v>
      </c>
      <c r="D14" s="641">
        <f>'[1]EU LR2 - LRCom'!D15</f>
        <v>20464903803.849998</v>
      </c>
      <c r="E14" s="641">
        <f>'[1]EU LR2 - LRCom'!E15</f>
        <v>19028106971.709999</v>
      </c>
    </row>
    <row r="15" spans="1:5" ht="15" x14ac:dyDescent="0.25">
      <c r="B15" s="762" t="s">
        <v>842</v>
      </c>
      <c r="C15" s="763"/>
      <c r="D15" s="763"/>
      <c r="E15" s="764"/>
    </row>
    <row r="16" spans="1:5" ht="30" x14ac:dyDescent="0.25">
      <c r="B16" s="223">
        <v>8</v>
      </c>
      <c r="C16" s="224" t="s">
        <v>843</v>
      </c>
      <c r="D16" s="641">
        <f>'[1]EU LR2 - LRCom'!D17</f>
        <v>102453245.18000001</v>
      </c>
      <c r="E16" s="641">
        <f>'[1]EU LR2 - LRCom'!E17</f>
        <v>187480046.87</v>
      </c>
    </row>
    <row r="17" spans="2:5" ht="30" x14ac:dyDescent="0.25">
      <c r="B17" s="223" t="s">
        <v>844</v>
      </c>
      <c r="C17" s="297" t="s">
        <v>845</v>
      </c>
      <c r="D17" s="641" t="str">
        <f>'[1]EU LR2 - LRCom'!D18</f>
        <v/>
      </c>
      <c r="E17" s="641" t="str">
        <f>'[1]EU LR2 - LRCom'!E18</f>
        <v/>
      </c>
    </row>
    <row r="18" spans="2:5" ht="30" x14ac:dyDescent="0.25">
      <c r="B18" s="223">
        <v>9</v>
      </c>
      <c r="C18" s="224" t="s">
        <v>846</v>
      </c>
      <c r="D18" s="641">
        <f>'[1]EU LR2 - LRCom'!D19</f>
        <v>38461331.579999998</v>
      </c>
      <c r="E18" s="641">
        <f>'[1]EU LR2 - LRCom'!E19</f>
        <v>44429883.93</v>
      </c>
    </row>
    <row r="19" spans="2:5" ht="30" x14ac:dyDescent="0.25">
      <c r="B19" s="223" t="s">
        <v>749</v>
      </c>
      <c r="C19" s="298" t="s">
        <v>847</v>
      </c>
      <c r="D19" s="641" t="str">
        <f>'[1]EU LR2 - LRCom'!D20</f>
        <v/>
      </c>
      <c r="E19" s="641" t="str">
        <f>'[1]EU LR2 - LRCom'!E20</f>
        <v/>
      </c>
    </row>
    <row r="20" spans="2:5" ht="15" x14ac:dyDescent="0.25">
      <c r="B20" s="223" t="s">
        <v>751</v>
      </c>
      <c r="C20" s="298" t="s">
        <v>848</v>
      </c>
      <c r="D20" s="641" t="str">
        <f>'[1]EU LR2 - LRCom'!D21</f>
        <v/>
      </c>
      <c r="E20" s="641" t="str">
        <f>'[1]EU LR2 - LRCom'!E21</f>
        <v/>
      </c>
    </row>
    <row r="21" spans="2:5" ht="15" x14ac:dyDescent="0.25">
      <c r="B21" s="223">
        <v>10</v>
      </c>
      <c r="C21" s="225" t="s">
        <v>849</v>
      </c>
      <c r="D21" s="641" t="str">
        <f>'[1]EU LR2 - LRCom'!D22</f>
        <v/>
      </c>
      <c r="E21" s="641" t="str">
        <f>'[1]EU LR2 - LRCom'!E22</f>
        <v/>
      </c>
    </row>
    <row r="22" spans="2:5" ht="30" x14ac:dyDescent="0.25">
      <c r="B22" s="223" t="s">
        <v>850</v>
      </c>
      <c r="C22" s="225" t="s">
        <v>851</v>
      </c>
      <c r="D22" s="641" t="str">
        <f>'[1]EU LR2 - LRCom'!D23</f>
        <v/>
      </c>
      <c r="E22" s="641" t="str">
        <f>'[1]EU LR2 - LRCom'!E23</f>
        <v/>
      </c>
    </row>
    <row r="23" spans="2:5" ht="30" x14ac:dyDescent="0.25">
      <c r="B23" s="223" t="s">
        <v>852</v>
      </c>
      <c r="C23" s="225" t="s">
        <v>853</v>
      </c>
      <c r="D23" s="641" t="str">
        <f>'[1]EU LR2 - LRCom'!D24</f>
        <v/>
      </c>
      <c r="E23" s="641" t="str">
        <f>'[1]EU LR2 - LRCom'!E24</f>
        <v/>
      </c>
    </row>
    <row r="24" spans="2:5" ht="15" x14ac:dyDescent="0.25">
      <c r="B24" s="223">
        <v>11</v>
      </c>
      <c r="C24" s="224" t="s">
        <v>854</v>
      </c>
      <c r="D24" s="641" t="str">
        <f>'[1]EU LR2 - LRCom'!D25</f>
        <v/>
      </c>
      <c r="E24" s="641" t="str">
        <f>'[1]EU LR2 - LRCom'!E25</f>
        <v/>
      </c>
    </row>
    <row r="25" spans="2:5" ht="30" x14ac:dyDescent="0.25">
      <c r="B25" s="223">
        <v>12</v>
      </c>
      <c r="C25" s="224" t="s">
        <v>855</v>
      </c>
      <c r="D25" s="641" t="str">
        <f>'[1]EU LR2 - LRCom'!D26</f>
        <v/>
      </c>
      <c r="E25" s="641" t="str">
        <f>'[1]EU LR2 - LRCom'!E26</f>
        <v/>
      </c>
    </row>
    <row r="26" spans="2:5" ht="15" x14ac:dyDescent="0.25">
      <c r="B26" s="262">
        <v>13</v>
      </c>
      <c r="C26" s="299" t="s">
        <v>856</v>
      </c>
      <c r="D26" s="643">
        <f>'[1]EU LR2 - LRCom'!D27</f>
        <v>140914576.75999999</v>
      </c>
      <c r="E26" s="643">
        <f>'[1]EU LR2 - LRCom'!E27</f>
        <v>231909930.80000001</v>
      </c>
    </row>
    <row r="27" spans="2:5" ht="15" x14ac:dyDescent="0.25">
      <c r="B27" s="762" t="s">
        <v>857</v>
      </c>
      <c r="C27" s="763"/>
      <c r="D27" s="763"/>
      <c r="E27" s="764"/>
    </row>
    <row r="28" spans="2:5" ht="30" x14ac:dyDescent="0.25">
      <c r="B28" s="262">
        <v>14</v>
      </c>
      <c r="C28" s="224" t="s">
        <v>858</v>
      </c>
      <c r="D28" s="641" t="str">
        <f>'[1]EU LR2 - LRCom'!D29</f>
        <v/>
      </c>
      <c r="E28" s="641" t="str">
        <f>'[1]EU LR2 - LRCom'!E29</f>
        <v/>
      </c>
    </row>
    <row r="29" spans="2:5" ht="15" x14ac:dyDescent="0.25">
      <c r="B29" s="262">
        <v>15</v>
      </c>
      <c r="C29" s="224" t="s">
        <v>859</v>
      </c>
      <c r="D29" s="641" t="str">
        <f>'[1]EU LR2 - LRCom'!D30</f>
        <v/>
      </c>
      <c r="E29" s="641" t="str">
        <f>'[1]EU LR2 - LRCom'!E30</f>
        <v/>
      </c>
    </row>
    <row r="30" spans="2:5" ht="15" x14ac:dyDescent="0.25">
      <c r="B30" s="262">
        <v>16</v>
      </c>
      <c r="C30" s="224" t="s">
        <v>860</v>
      </c>
      <c r="D30" s="641" t="str">
        <f>'[1]EU LR2 - LRCom'!D31</f>
        <v/>
      </c>
      <c r="E30" s="641" t="str">
        <f>'[1]EU LR2 - LRCom'!E31</f>
        <v/>
      </c>
    </row>
    <row r="31" spans="2:5" ht="30" x14ac:dyDescent="0.25">
      <c r="B31" s="223" t="s">
        <v>861</v>
      </c>
      <c r="C31" s="224" t="s">
        <v>862</v>
      </c>
      <c r="D31" s="641" t="str">
        <f>'[1]EU LR2 - LRCom'!D32</f>
        <v/>
      </c>
      <c r="E31" s="641" t="str">
        <f>'[1]EU LR2 - LRCom'!E32</f>
        <v/>
      </c>
    </row>
    <row r="32" spans="2:5" ht="15" x14ac:dyDescent="0.25">
      <c r="B32" s="223">
        <v>17</v>
      </c>
      <c r="C32" s="224" t="s">
        <v>863</v>
      </c>
      <c r="D32" s="641" t="str">
        <f>'[1]EU LR2 - LRCom'!D33</f>
        <v/>
      </c>
      <c r="E32" s="641" t="str">
        <f>'[1]EU LR2 - LRCom'!E33</f>
        <v/>
      </c>
    </row>
    <row r="33" spans="2:5" ht="15" x14ac:dyDescent="0.25">
      <c r="B33" s="223" t="s">
        <v>864</v>
      </c>
      <c r="C33" s="224" t="s">
        <v>865</v>
      </c>
      <c r="D33" s="641" t="str">
        <f>'[1]EU LR2 - LRCom'!D34</f>
        <v/>
      </c>
      <c r="E33" s="641" t="str">
        <f>'[1]EU LR2 - LRCom'!E34</f>
        <v/>
      </c>
    </row>
    <row r="34" spans="2:5" ht="15" x14ac:dyDescent="0.25">
      <c r="B34" s="262">
        <v>18</v>
      </c>
      <c r="C34" s="299" t="s">
        <v>866</v>
      </c>
      <c r="D34" s="511" t="str">
        <f>'[1]EU LR2 - LRCom'!D35</f>
        <v/>
      </c>
      <c r="E34" s="511" t="str">
        <f>'[1]EU LR2 - LRCom'!E35</f>
        <v/>
      </c>
    </row>
    <row r="35" spans="2:5" ht="15" x14ac:dyDescent="0.25">
      <c r="B35" s="762" t="s">
        <v>867</v>
      </c>
      <c r="C35" s="763"/>
      <c r="D35" s="763"/>
      <c r="E35" s="764"/>
    </row>
    <row r="36" spans="2:5" ht="15" x14ac:dyDescent="0.25">
      <c r="B36" s="262">
        <v>19</v>
      </c>
      <c r="C36" s="224" t="s">
        <v>868</v>
      </c>
      <c r="D36" s="641">
        <f>'[1]EU LR2 - LRCom'!D37</f>
        <v>621891233.88</v>
      </c>
      <c r="E36" s="641">
        <f>'[1]EU LR2 - LRCom'!E37</f>
        <v>1222127137.01</v>
      </c>
    </row>
    <row r="37" spans="2:5" ht="15" x14ac:dyDescent="0.25">
      <c r="B37" s="262">
        <v>20</v>
      </c>
      <c r="C37" s="224" t="s">
        <v>869</v>
      </c>
      <c r="D37" s="641">
        <f>'[1]EU LR2 - LRCom'!D38</f>
        <v>-373135038.94</v>
      </c>
      <c r="E37" s="641">
        <f>'[1]EU LR2 - LRCom'!E38</f>
        <v>-949051552.91999996</v>
      </c>
    </row>
    <row r="38" spans="2:5" ht="30" x14ac:dyDescent="0.25">
      <c r="B38" s="262">
        <v>21</v>
      </c>
      <c r="C38" s="224" t="s">
        <v>870</v>
      </c>
      <c r="D38" s="641" t="str">
        <f>'[1]EU LR2 - LRCom'!D39</f>
        <v/>
      </c>
      <c r="E38" s="641" t="str">
        <f>'[1]EU LR2 - LRCom'!E39</f>
        <v/>
      </c>
    </row>
    <row r="39" spans="2:5" ht="15" x14ac:dyDescent="0.25">
      <c r="B39" s="262">
        <v>22</v>
      </c>
      <c r="C39" s="299" t="s">
        <v>871</v>
      </c>
      <c r="D39" s="643">
        <f>'[1]EU LR2 - LRCom'!D40</f>
        <v>248756194.94</v>
      </c>
      <c r="E39" s="643">
        <f>'[1]EU LR2 - LRCom'!E40</f>
        <v>273075584.08999997</v>
      </c>
    </row>
    <row r="40" spans="2:5" ht="15" x14ac:dyDescent="0.25">
      <c r="B40" s="724" t="s">
        <v>872</v>
      </c>
      <c r="C40" s="733"/>
      <c r="D40" s="733"/>
      <c r="E40" s="734"/>
    </row>
    <row r="41" spans="2:5" ht="30" x14ac:dyDescent="0.25">
      <c r="B41" s="223" t="s">
        <v>873</v>
      </c>
      <c r="C41" s="300" t="s">
        <v>874</v>
      </c>
      <c r="D41" s="641" t="str">
        <f>'[1]EU LR2 - LRCom'!D42</f>
        <v/>
      </c>
      <c r="E41" s="641" t="str">
        <f>'[1]EU LR2 - LRCom'!E42</f>
        <v/>
      </c>
    </row>
    <row r="42" spans="2:5" ht="30" x14ac:dyDescent="0.25">
      <c r="B42" s="223" t="s">
        <v>875</v>
      </c>
      <c r="C42" s="224" t="s">
        <v>876</v>
      </c>
      <c r="D42" s="641" t="str">
        <f>'[1]EU LR2 - LRCom'!D43</f>
        <v/>
      </c>
      <c r="E42" s="641" t="str">
        <f>'[1]EU LR2 - LRCom'!E43</f>
        <v/>
      </c>
    </row>
    <row r="43" spans="2:5" ht="30" x14ac:dyDescent="0.25">
      <c r="B43" s="301" t="s">
        <v>877</v>
      </c>
      <c r="C43" s="297" t="s">
        <v>878</v>
      </c>
      <c r="D43" s="641" t="str">
        <f>'[1]EU LR2 - LRCom'!D44</f>
        <v/>
      </c>
      <c r="E43" s="641" t="str">
        <f>'[1]EU LR2 - LRCom'!E44</f>
        <v/>
      </c>
    </row>
    <row r="44" spans="2:5" ht="30" x14ac:dyDescent="0.25">
      <c r="B44" s="301" t="s">
        <v>879</v>
      </c>
      <c r="C44" s="297" t="s">
        <v>880</v>
      </c>
      <c r="D44" s="641" t="str">
        <f>'[1]EU LR2 - LRCom'!D45</f>
        <v/>
      </c>
      <c r="E44" s="641" t="str">
        <f>'[1]EU LR2 - LRCom'!E45</f>
        <v/>
      </c>
    </row>
    <row r="45" spans="2:5" ht="30" x14ac:dyDescent="0.25">
      <c r="B45" s="301" t="s">
        <v>881</v>
      </c>
      <c r="C45" s="302" t="s">
        <v>882</v>
      </c>
      <c r="D45" s="641" t="str">
        <f>'[1]EU LR2 - LRCom'!D46</f>
        <v/>
      </c>
      <c r="E45" s="641" t="str">
        <f>'[1]EU LR2 - LRCom'!E46</f>
        <v/>
      </c>
    </row>
    <row r="46" spans="2:5" ht="15" x14ac:dyDescent="0.25">
      <c r="B46" s="301" t="s">
        <v>883</v>
      </c>
      <c r="C46" s="297" t="s">
        <v>884</v>
      </c>
      <c r="D46" s="641" t="str">
        <f>'[1]EU LR2 - LRCom'!D47</f>
        <v/>
      </c>
      <c r="E46" s="641" t="str">
        <f>'[1]EU LR2 - LRCom'!E47</f>
        <v/>
      </c>
    </row>
    <row r="47" spans="2:5" ht="15" x14ac:dyDescent="0.25">
      <c r="B47" s="301" t="s">
        <v>885</v>
      </c>
      <c r="C47" s="297" t="s">
        <v>886</v>
      </c>
      <c r="D47" s="641" t="str">
        <f>'[1]EU LR2 - LRCom'!D48</f>
        <v/>
      </c>
      <c r="E47" s="641" t="str">
        <f>'[1]EU LR2 - LRCom'!E48</f>
        <v/>
      </c>
    </row>
    <row r="48" spans="2:5" ht="30" x14ac:dyDescent="0.25">
      <c r="B48" s="301" t="s">
        <v>887</v>
      </c>
      <c r="C48" s="297" t="s">
        <v>888</v>
      </c>
      <c r="D48" s="641" t="str">
        <f>'[1]EU LR2 - LRCom'!D49</f>
        <v/>
      </c>
      <c r="E48" s="641" t="str">
        <f>'[1]EU LR2 - LRCom'!E49</f>
        <v/>
      </c>
    </row>
    <row r="49" spans="2:5" ht="30" x14ac:dyDescent="0.25">
      <c r="B49" s="301" t="s">
        <v>889</v>
      </c>
      <c r="C49" s="297" t="s">
        <v>890</v>
      </c>
      <c r="D49" s="641" t="str">
        <f>'[1]EU LR2 - LRCom'!D50</f>
        <v/>
      </c>
      <c r="E49" s="641" t="str">
        <f>'[1]EU LR2 - LRCom'!E50</f>
        <v/>
      </c>
    </row>
    <row r="50" spans="2:5" ht="15" x14ac:dyDescent="0.25">
      <c r="B50" s="301" t="s">
        <v>891</v>
      </c>
      <c r="C50" s="297" t="s">
        <v>892</v>
      </c>
      <c r="D50" s="641" t="str">
        <f>'[1]EU LR2 - LRCom'!D51</f>
        <v/>
      </c>
      <c r="E50" s="641" t="str">
        <f>'[1]EU LR2 - LRCom'!E51</f>
        <v/>
      </c>
    </row>
    <row r="51" spans="2:5" ht="30" x14ac:dyDescent="0.25">
      <c r="B51" s="301" t="s">
        <v>893</v>
      </c>
      <c r="C51" s="297" t="s">
        <v>894</v>
      </c>
      <c r="D51" s="641" t="str">
        <f>'[1]EU LR2 - LRCom'!D52</f>
        <v/>
      </c>
      <c r="E51" s="641" t="str">
        <f>'[1]EU LR2 - LRCom'!E52</f>
        <v/>
      </c>
    </row>
    <row r="52" spans="2:5" ht="15" x14ac:dyDescent="0.25">
      <c r="B52" s="301" t="s">
        <v>895</v>
      </c>
      <c r="C52" s="297" t="s">
        <v>896</v>
      </c>
      <c r="D52" s="641" t="str">
        <f>'[1]EU LR2 - LRCom'!D53</f>
        <v/>
      </c>
      <c r="E52" s="641" t="str">
        <f>'[1]EU LR2 - LRCom'!E53</f>
        <v/>
      </c>
    </row>
    <row r="53" spans="2:5" ht="15" x14ac:dyDescent="0.25">
      <c r="B53" s="303" t="s">
        <v>897</v>
      </c>
      <c r="C53" s="298" t="s">
        <v>898</v>
      </c>
      <c r="D53" s="641" t="str">
        <f>'[1]EU LR2 - LRCom'!D54</f>
        <v/>
      </c>
      <c r="E53" s="641" t="str">
        <f>'[1]EU LR2 - LRCom'!E54</f>
        <v/>
      </c>
    </row>
    <row r="54" spans="2:5" ht="15" x14ac:dyDescent="0.25">
      <c r="B54" s="724" t="s">
        <v>899</v>
      </c>
      <c r="C54" s="733"/>
      <c r="D54" s="733"/>
      <c r="E54" s="734"/>
    </row>
    <row r="55" spans="2:5" ht="15" x14ac:dyDescent="0.25">
      <c r="B55" s="262">
        <v>23</v>
      </c>
      <c r="C55" s="304" t="s">
        <v>699</v>
      </c>
      <c r="D55" s="641">
        <f>'[1]EU LR2 - LRCom'!D56</f>
        <v>760936649.70000005</v>
      </c>
      <c r="E55" s="641">
        <f>'[1]EU LR2 - LRCom'!E56</f>
        <v>836069980.05999994</v>
      </c>
    </row>
    <row r="56" spans="2:5" ht="15" x14ac:dyDescent="0.25">
      <c r="B56" s="262">
        <v>24</v>
      </c>
      <c r="C56" s="305" t="s">
        <v>405</v>
      </c>
      <c r="D56" s="643">
        <f>'[1]EU LR2 - LRCom'!D57</f>
        <v>20854574575.549999</v>
      </c>
      <c r="E56" s="643">
        <f>'[1]EU LR2 - LRCom'!E57</f>
        <v>19533092486.599998</v>
      </c>
    </row>
    <row r="57" spans="2:5" ht="15" x14ac:dyDescent="0.25">
      <c r="B57" s="724" t="s">
        <v>404</v>
      </c>
      <c r="C57" s="733"/>
      <c r="D57" s="733"/>
      <c r="E57" s="734"/>
    </row>
    <row r="58" spans="2:5" ht="15" x14ac:dyDescent="0.25">
      <c r="B58" s="262">
        <v>25</v>
      </c>
      <c r="C58" s="306" t="s">
        <v>406</v>
      </c>
      <c r="D58" s="510">
        <f>'[1]EU LR2 - LRCom'!D59</f>
        <v>3.6499999999999998E-2</v>
      </c>
      <c r="E58" s="510">
        <f>'[1]EU LR2 - LRCom'!E59</f>
        <v>4.2799999999999998E-2</v>
      </c>
    </row>
    <row r="59" spans="2:5" ht="30" x14ac:dyDescent="0.25">
      <c r="B59" s="223" t="s">
        <v>900</v>
      </c>
      <c r="C59" s="224" t="s">
        <v>901</v>
      </c>
      <c r="D59" s="510">
        <f>'[1]EU LR2 - LRCom'!D60</f>
        <v>3.6499999999999998E-2</v>
      </c>
      <c r="E59" s="510">
        <f>'[1]EU LR2 - LRCom'!E60</f>
        <v>4.2799999999999998E-2</v>
      </c>
    </row>
    <row r="60" spans="2:5" ht="30" x14ac:dyDescent="0.25">
      <c r="B60" s="223" t="s">
        <v>902</v>
      </c>
      <c r="C60" s="224" t="s">
        <v>903</v>
      </c>
      <c r="D60" s="510">
        <f>'[1]EU LR2 - LRCom'!D61</f>
        <v>3.6499999999999998E-2</v>
      </c>
      <c r="E60" s="510">
        <f>'[1]EU LR2 - LRCom'!E61</f>
        <v>4.2799999999999998E-2</v>
      </c>
    </row>
    <row r="61" spans="2:5" ht="15" x14ac:dyDescent="0.25">
      <c r="B61" s="223">
        <v>26</v>
      </c>
      <c r="C61" s="224" t="s">
        <v>904</v>
      </c>
      <c r="D61" s="510">
        <f>'[1]EU LR2 - LRCom'!D62</f>
        <v>0.03</v>
      </c>
      <c r="E61" s="510">
        <f>'[1]EU LR2 - LRCom'!E62</f>
        <v>0.03</v>
      </c>
    </row>
    <row r="62" spans="2:5" ht="30" x14ac:dyDescent="0.25">
      <c r="B62" s="223" t="s">
        <v>905</v>
      </c>
      <c r="C62" s="224" t="s">
        <v>409</v>
      </c>
      <c r="D62" s="510" t="str">
        <f>'[1]EU LR2 - LRCom'!D63</f>
        <v/>
      </c>
      <c r="E62" s="510" t="str">
        <f>'[1]EU LR2 - LRCom'!E63</f>
        <v/>
      </c>
    </row>
    <row r="63" spans="2:5" ht="15" x14ac:dyDescent="0.25">
      <c r="B63" s="223" t="s">
        <v>906</v>
      </c>
      <c r="C63" s="224" t="s">
        <v>907</v>
      </c>
      <c r="D63" s="510" t="str">
        <f>'[1]EU LR2 - LRCom'!D64</f>
        <v/>
      </c>
      <c r="E63" s="510" t="str">
        <f>'[1]EU LR2 - LRCom'!E64</f>
        <v/>
      </c>
    </row>
    <row r="64" spans="2:5" ht="15" x14ac:dyDescent="0.25">
      <c r="B64" s="223">
        <v>27</v>
      </c>
      <c r="C64" s="224" t="s">
        <v>415</v>
      </c>
      <c r="D64" s="510">
        <f>'[1]EU LR2 - LRCom'!D65</f>
        <v>0</v>
      </c>
      <c r="E64" s="510">
        <f>'[1]EU LR2 - LRCom'!E65</f>
        <v>0</v>
      </c>
    </row>
    <row r="65" spans="2:13" ht="15" x14ac:dyDescent="0.25">
      <c r="B65" s="223" t="s">
        <v>908</v>
      </c>
      <c r="C65" s="224" t="s">
        <v>417</v>
      </c>
      <c r="D65" s="510">
        <f>'[1]EU LR2 - LRCom'!D66</f>
        <v>0.03</v>
      </c>
      <c r="E65" s="510">
        <f>'[1]EU LR2 - LRCom'!E66</f>
        <v>0.03</v>
      </c>
    </row>
    <row r="66" spans="2:13" ht="15" x14ac:dyDescent="0.25">
      <c r="B66" s="724" t="s">
        <v>909</v>
      </c>
      <c r="C66" s="733"/>
      <c r="D66" s="733"/>
      <c r="E66" s="734"/>
    </row>
    <row r="67" spans="2:13" ht="15" x14ac:dyDescent="0.25">
      <c r="B67" s="223" t="s">
        <v>910</v>
      </c>
      <c r="C67" s="224" t="s">
        <v>911</v>
      </c>
      <c r="D67" s="641" t="str">
        <f>'[1]EU LR2 - LRCom'!D68</f>
        <v/>
      </c>
      <c r="E67" s="641" t="str">
        <f>'[1]EU LR2 - LRCom'!E68</f>
        <v/>
      </c>
      <c r="M67" s="3"/>
    </row>
    <row r="68" spans="2:13" ht="15" x14ac:dyDescent="0.25">
      <c r="B68" s="724" t="s">
        <v>912</v>
      </c>
      <c r="C68" s="733"/>
      <c r="D68" s="733"/>
      <c r="E68" s="734"/>
    </row>
    <row r="69" spans="2:13" ht="36" customHeight="1" x14ac:dyDescent="0.25">
      <c r="B69" s="223">
        <v>28</v>
      </c>
      <c r="C69" s="224" t="s">
        <v>913</v>
      </c>
      <c r="D69" s="641" t="str">
        <f>'[1]EU LR2 - LRCom'!D70</f>
        <v/>
      </c>
      <c r="E69" s="641" t="str">
        <f>'[1]EU LR2 - LRCom'!E70</f>
        <v/>
      </c>
      <c r="M69" s="61"/>
    </row>
    <row r="70" spans="2:13" ht="34.5" customHeight="1" x14ac:dyDescent="0.25">
      <c r="B70" s="223">
        <v>29</v>
      </c>
      <c r="C70" s="224" t="s">
        <v>914</v>
      </c>
      <c r="D70" s="641" t="str">
        <f>'[1]EU LR2 - LRCom'!D71</f>
        <v/>
      </c>
      <c r="E70" s="641" t="str">
        <f>'[1]EU LR2 - LRCom'!E71</f>
        <v/>
      </c>
      <c r="M70" s="61"/>
    </row>
    <row r="71" spans="2:13" ht="60" x14ac:dyDescent="0.25">
      <c r="B71" s="223">
        <v>30</v>
      </c>
      <c r="C71" s="224" t="s">
        <v>915</v>
      </c>
      <c r="D71" s="641">
        <f>'[1]EU LR2 - LRCom'!D72</f>
        <v>20854574575.549999</v>
      </c>
      <c r="E71" s="641">
        <f>'[1]EU LR2 - LRCom'!E72</f>
        <v>19533092486.599998</v>
      </c>
      <c r="M71" s="3"/>
    </row>
    <row r="72" spans="2:13" ht="60" x14ac:dyDescent="0.25">
      <c r="B72" s="223" t="s">
        <v>916</v>
      </c>
      <c r="C72" s="224" t="s">
        <v>917</v>
      </c>
      <c r="D72" s="641">
        <f>'[1]EU LR2 - LRCom'!D73</f>
        <v>20854574575.549999</v>
      </c>
      <c r="E72" s="641">
        <f>'[1]EU LR2 - LRCom'!E73</f>
        <v>19533092486.599998</v>
      </c>
      <c r="M72" s="3"/>
    </row>
    <row r="73" spans="2:13" ht="60" x14ac:dyDescent="0.25">
      <c r="B73" s="223">
        <v>31</v>
      </c>
      <c r="C73" s="224" t="s">
        <v>918</v>
      </c>
      <c r="D73" s="510">
        <f>'[1]EU LR2 - LRCom'!D74</f>
        <v>3.6499999999999998E-2</v>
      </c>
      <c r="E73" s="510">
        <f>'[1]EU LR2 - LRCom'!E74</f>
        <v>4.2799999999999998E-2</v>
      </c>
      <c r="M73" s="61"/>
    </row>
    <row r="74" spans="2:13" ht="60" x14ac:dyDescent="0.25">
      <c r="B74" s="223" t="s">
        <v>919</v>
      </c>
      <c r="C74" s="224" t="s">
        <v>920</v>
      </c>
      <c r="D74" s="510">
        <f>'[1]EU LR2 - LRCom'!D75</f>
        <v>3.6499999999999998E-2</v>
      </c>
      <c r="E74" s="510">
        <f>'[1]EU LR2 - LRCom'!E75</f>
        <v>4.2799999999999998E-2</v>
      </c>
      <c r="M74" s="61"/>
    </row>
    <row r="75" spans="2:13" ht="43.5" customHeight="1" x14ac:dyDescent="0.25"/>
  </sheetData>
  <sheetProtection algorithmName="SHA-512" hashValue="8oTVarvREBedJ370h4in081eH7zAgnvVec6l4Ca0PytHj72mf3DB0v0HYh9hWuBea3aouqJ2s6Kkdf8BAE6MNQ==" saltValue="FKQ8eJFMSfIfRooFBcMFqg==" spinCount="100000" sheet="1" objects="1" scenarios="1" selectLockedCells="1" selectUnlockedCells="1"/>
  <mergeCells count="11">
    <mergeCell ref="D4:E4"/>
    <mergeCell ref="B35:E35"/>
    <mergeCell ref="B27:E27"/>
    <mergeCell ref="B7:E7"/>
    <mergeCell ref="B15:E15"/>
    <mergeCell ref="B5:C6"/>
    <mergeCell ref="B40:E40"/>
    <mergeCell ref="B54:E54"/>
    <mergeCell ref="B57:E57"/>
    <mergeCell ref="B66:E66"/>
    <mergeCell ref="B68:E68"/>
  </mergeCells>
  <conditionalFormatting sqref="A1">
    <cfRule type="cellIs" dxfId="95" priority="1" stopIfTrue="1" operator="lessThan">
      <formula>0</formula>
    </cfRule>
  </conditionalFormatting>
  <hyperlinks>
    <hyperlink ref="B1" location="'Table of contents'!A1" display="Go back to Table of contents" xr:uid="{8C65BFB2-038E-4DAF-B7BA-3B3F5D439D8B}"/>
  </hyperlinks>
  <pageMargins left="0.70866141732283472" right="0.70866141732283472" top="0.74803149606299213" bottom="0.74803149606299213" header="0.31496062992125984" footer="0.31496062992125984"/>
  <pageSetup scale="38" orientation="portrait" r:id="rId1"/>
  <rowBreaks count="1" manualBreakCount="1">
    <brk id="39" max="6"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tabColor theme="4" tint="0.59999389629810485"/>
    <pageSetUpPr fitToPage="1"/>
  </sheetPr>
  <dimension ref="A1:E20"/>
  <sheetViews>
    <sheetView showGridLines="0" zoomScaleNormal="100" workbookViewId="0"/>
  </sheetViews>
  <sheetFormatPr defaultColWidth="0" defaultRowHeight="15" zeroHeight="1" x14ac:dyDescent="0.25"/>
  <cols>
    <col min="1" max="1" width="5.7109375" customWidth="1"/>
    <col min="2" max="2" width="9.28515625" customWidth="1"/>
    <col min="3" max="3" width="51.42578125" customWidth="1"/>
    <col min="4" max="4" width="34.7109375" customWidth="1"/>
    <col min="5" max="5" width="9.28515625" customWidth="1"/>
    <col min="6" max="16384" width="9.28515625" hidden="1"/>
  </cols>
  <sheetData>
    <row r="1" spans="1:4" x14ac:dyDescent="0.25">
      <c r="A1" s="695"/>
      <c r="B1" s="412" t="s">
        <v>309</v>
      </c>
      <c r="C1" s="407"/>
      <c r="D1" s="407"/>
    </row>
    <row r="2" spans="1:4" ht="18.75" customHeight="1" x14ac:dyDescent="0.25">
      <c r="B2" s="766" t="s">
        <v>201</v>
      </c>
      <c r="C2" s="766"/>
      <c r="D2" s="766"/>
    </row>
    <row r="3" spans="1:4" x14ac:dyDescent="0.25">
      <c r="B3" s="766"/>
      <c r="C3" s="766"/>
      <c r="D3" s="766"/>
    </row>
    <row r="4" spans="1:4" ht="18.75" x14ac:dyDescent="0.25">
      <c r="B4" s="406"/>
      <c r="C4" s="406"/>
      <c r="D4" s="406"/>
    </row>
    <row r="5" spans="1:4" x14ac:dyDescent="0.25">
      <c r="D5" s="420" t="s">
        <v>312</v>
      </c>
    </row>
    <row r="6" spans="1:4" x14ac:dyDescent="0.25">
      <c r="D6" s="420" t="s">
        <v>833</v>
      </c>
    </row>
    <row r="7" spans="1:4" ht="30" x14ac:dyDescent="0.25">
      <c r="B7" s="428" t="s">
        <v>921</v>
      </c>
      <c r="C7" s="428" t="s">
        <v>922</v>
      </c>
      <c r="D7" s="644">
        <f>'[1]EU LR3 - LRSpl'!$D$7</f>
        <v>20465897666.990002</v>
      </c>
    </row>
    <row r="8" spans="1:4" x14ac:dyDescent="0.25">
      <c r="B8" s="242" t="s">
        <v>923</v>
      </c>
      <c r="C8" s="307" t="s">
        <v>924</v>
      </c>
      <c r="D8" s="641" t="str">
        <f>'[1]EU LR3 - LRSpl'!D8</f>
        <v/>
      </c>
    </row>
    <row r="9" spans="1:4" x14ac:dyDescent="0.25">
      <c r="B9" s="242" t="s">
        <v>925</v>
      </c>
      <c r="C9" s="307" t="s">
        <v>926</v>
      </c>
      <c r="D9" s="641">
        <f>'[1]EU LR3 - LRSpl'!D9</f>
        <v>20465897666.990002</v>
      </c>
    </row>
    <row r="10" spans="1:4" x14ac:dyDescent="0.25">
      <c r="B10" s="242" t="s">
        <v>927</v>
      </c>
      <c r="C10" s="307" t="s">
        <v>928</v>
      </c>
      <c r="D10" s="641" t="str">
        <f>'[1]EU LR3 - LRSpl'!D10</f>
        <v/>
      </c>
    </row>
    <row r="11" spans="1:4" x14ac:dyDescent="0.25">
      <c r="B11" s="242" t="s">
        <v>929</v>
      </c>
      <c r="C11" s="307" t="s">
        <v>930</v>
      </c>
      <c r="D11" s="641">
        <f>'[1]EU LR3 - LRSpl'!D11</f>
        <v>1199545777.26</v>
      </c>
    </row>
    <row r="12" spans="1:4" ht="45" x14ac:dyDescent="0.25">
      <c r="B12" s="242" t="s">
        <v>931</v>
      </c>
      <c r="C12" s="225" t="s">
        <v>932</v>
      </c>
      <c r="D12" s="641" t="str">
        <f>'[1]EU LR3 - LRSpl'!D12</f>
        <v/>
      </c>
    </row>
    <row r="13" spans="1:4" x14ac:dyDescent="0.25">
      <c r="B13" s="242" t="s">
        <v>933</v>
      </c>
      <c r="C13" s="307" t="s">
        <v>469</v>
      </c>
      <c r="D13" s="641">
        <f>'[1]EU LR3 - LRSpl'!D13</f>
        <v>205984426.56999999</v>
      </c>
    </row>
    <row r="14" spans="1:4" x14ac:dyDescent="0.25">
      <c r="B14" s="242" t="s">
        <v>934</v>
      </c>
      <c r="C14" s="307" t="s">
        <v>935</v>
      </c>
      <c r="D14" s="641">
        <f>'[1]EU LR3 - LRSpl'!D14</f>
        <v>18667819999.709999</v>
      </c>
    </row>
    <row r="15" spans="1:4" x14ac:dyDescent="0.25">
      <c r="B15" s="242" t="s">
        <v>936</v>
      </c>
      <c r="C15" s="307" t="s">
        <v>937</v>
      </c>
      <c r="D15" s="641">
        <f>'[1]EU LR3 - LRSpl'!D15</f>
        <v>133837041.3</v>
      </c>
    </row>
    <row r="16" spans="1:4" x14ac:dyDescent="0.25">
      <c r="B16" s="242" t="s">
        <v>938</v>
      </c>
      <c r="C16" s="225" t="s">
        <v>472</v>
      </c>
      <c r="D16" s="641">
        <f>'[1]EU LR3 - LRSpl'!D16</f>
        <v>215450972.81999999</v>
      </c>
    </row>
    <row r="17" spans="2:4" x14ac:dyDescent="0.25">
      <c r="B17" s="242" t="s">
        <v>939</v>
      </c>
      <c r="C17" s="307" t="s">
        <v>940</v>
      </c>
      <c r="D17" s="641">
        <f>'[1]EU LR3 - LRSpl'!D17</f>
        <v>37798053.710000001</v>
      </c>
    </row>
    <row r="18" spans="2:4" ht="30" x14ac:dyDescent="0.25">
      <c r="B18" s="242" t="s">
        <v>941</v>
      </c>
      <c r="C18" s="307" t="s">
        <v>942</v>
      </c>
      <c r="D18" s="641">
        <f>'[1]EU LR3 - LRSpl'!D18</f>
        <v>5461395.6200000001</v>
      </c>
    </row>
    <row r="19" spans="2:4" x14ac:dyDescent="0.25"/>
    <row r="20" spans="2:4" x14ac:dyDescent="0.25"/>
  </sheetData>
  <sheetProtection algorithmName="SHA-512" hashValue="YFg4JQGxag6FgmvFUp6m5AHPUHQcYeh3pu9z5wxxkFaUT7QZPc58Su6WolgyF2qqNvVXstyOQt93UH6qEG1oiw==" saltValue="t79Tj5XaqYStrgJ+BKelGg==" spinCount="100000" sheet="1" objects="1" scenarios="1" selectLockedCells="1" selectUnlockedCells="1"/>
  <mergeCells count="1">
    <mergeCell ref="B2:D3"/>
  </mergeCells>
  <conditionalFormatting sqref="A1">
    <cfRule type="cellIs" dxfId="94" priority="1" stopIfTrue="1" operator="lessThan">
      <formula>0</formula>
    </cfRule>
  </conditionalFormatting>
  <hyperlinks>
    <hyperlink ref="B1" location="'Table of contents'!A1" display="Go back to Table of contents" xr:uid="{F5E6512D-50E7-47B0-B722-1A840C9EDCDC}"/>
  </hyperlinks>
  <pageMargins left="0.70866141732283472" right="0.70866141732283472" top="0.74803149606299213" bottom="0.74803149606299213" header="0.31496062992125984" footer="0.31496062992125984"/>
  <pageSetup scale="82"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tabColor theme="4" tint="0.59999389629810485"/>
    <pageSetUpPr fitToPage="1"/>
  </sheetPr>
  <dimension ref="A1:E9"/>
  <sheetViews>
    <sheetView showGridLines="0" zoomScaleNormal="100" workbookViewId="0"/>
  </sheetViews>
  <sheetFormatPr defaultColWidth="0" defaultRowHeight="15" zeroHeight="1" x14ac:dyDescent="0.25"/>
  <cols>
    <col min="1" max="1" width="5.7109375" customWidth="1"/>
    <col min="2" max="2" width="9.28515625" customWidth="1"/>
    <col min="3" max="3" width="55.7109375" customWidth="1"/>
    <col min="4" max="4" width="60.42578125" customWidth="1"/>
    <col min="5" max="5" width="9.28515625" customWidth="1"/>
    <col min="6" max="16384" width="9.28515625" hidden="1"/>
  </cols>
  <sheetData>
    <row r="1" spans="1:4" x14ac:dyDescent="0.25">
      <c r="A1" s="695"/>
      <c r="B1" s="412" t="s">
        <v>309</v>
      </c>
      <c r="C1" s="407"/>
      <c r="D1" s="407"/>
    </row>
    <row r="2" spans="1:4" ht="18.75" x14ac:dyDescent="0.25">
      <c r="B2" s="66" t="s">
        <v>202</v>
      </c>
    </row>
    <row r="3" spans="1:4" x14ac:dyDescent="0.25"/>
    <row r="4" spans="1:4" x14ac:dyDescent="0.25">
      <c r="B4" s="372"/>
      <c r="C4" s="373"/>
      <c r="D4" s="414" t="s">
        <v>312</v>
      </c>
    </row>
    <row r="5" spans="1:4" x14ac:dyDescent="0.25">
      <c r="B5" s="439" t="s">
        <v>943</v>
      </c>
      <c r="C5" s="420"/>
      <c r="D5" s="414"/>
    </row>
    <row r="6" spans="1:4" ht="240" x14ac:dyDescent="0.25">
      <c r="B6" s="249" t="s">
        <v>436</v>
      </c>
      <c r="C6" s="308" t="s">
        <v>944</v>
      </c>
      <c r="D6" s="38" t="str">
        <f>'[1]EU LRA'!$D$6</f>
        <v>Achmea Bank manages the risk of excessive leverage through a combination of prudent balance sheet management, regular monitoring, and internal governance processes. The leverage ratio is monitored on a monthly basis and is included in the regular reporting to the Asset &amp; Liability Committee (ALCo). The bank sets internal minimum requirements for the leverage ratio, which are higher than the regulatory minimum, to ensure an adequate buffer. Projections of the leverage ratio are made for a three-year horizon, both under normal and stressed scenarios, to detect potential declines at an early stage. If the leverage ratio approaches internal or external limits, management can take timely corrective actions, such as adjusting the growth of the balance sheet or optimizing the capital structure. These processes are embedded in the bank’s risk appetite framework and are reviewed at least annually by the Managing Board and the Supervisory Board.</v>
      </c>
    </row>
    <row r="7" spans="1:4" ht="90" x14ac:dyDescent="0.25">
      <c r="B7" s="249" t="s">
        <v>439</v>
      </c>
      <c r="C7" s="224" t="s">
        <v>945</v>
      </c>
      <c r="D7" s="538" t="str">
        <f>'[1]EU LRA'!$D$7</f>
        <v>During 2025, the leverage ratio of Achmea Bank decreased from 4.3% to 3.6%, driven by mortgage portfolio growth increasing total exposure and a total dividend distribution of EUR 110 million reducing own funds. Despite this, the leverage ratio remained comfortably above both internal and external minimum requirements.</v>
      </c>
    </row>
    <row r="8" spans="1:4" x14ac:dyDescent="0.25"/>
    <row r="9" spans="1:4" x14ac:dyDescent="0.25"/>
  </sheetData>
  <sheetProtection algorithmName="SHA-512" hashValue="kCGXT2g+qypNPyMuMJqBEwZhezFzJGhSyxebQkHvgrYnuWpkS/eKcdJDrcmvvE35Em+G6ChPs8ZoNc62bjyHRQ==" saltValue="mi3iSSzK+uRUXgX7enp29g==" spinCount="100000" sheet="1" objects="1" scenarios="1" selectLockedCells="1" selectUnlockedCells="1"/>
  <conditionalFormatting sqref="A1">
    <cfRule type="cellIs" dxfId="93" priority="1" stopIfTrue="1" operator="lessThan">
      <formula>0</formula>
    </cfRule>
  </conditionalFormatting>
  <hyperlinks>
    <hyperlink ref="B1" location="'Table of contents'!A1" display="Go back to Table of contents" xr:uid="{EAD5F78F-96DA-4AA7-BF80-112BD7D9AABC}"/>
  </hyperlinks>
  <pageMargins left="0.70866141732283472" right="0.70866141732283472" top="0.74803149606299213" bottom="0.74803149606299213" header="0.31496062992125984" footer="0.31496062992125984"/>
  <pageSetup scale="64"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tabColor theme="4" tint="0.59999389629810485"/>
    <pageSetUpPr fitToPage="1"/>
  </sheetPr>
  <dimension ref="A1:E23"/>
  <sheetViews>
    <sheetView showGridLines="0" zoomScaleNormal="100" workbookViewId="0"/>
  </sheetViews>
  <sheetFormatPr defaultColWidth="0" defaultRowHeight="15" zeroHeight="1" x14ac:dyDescent="0.25"/>
  <cols>
    <col min="1" max="1" width="5.7109375" customWidth="1"/>
    <col min="2" max="2" width="9.28515625" customWidth="1"/>
    <col min="3" max="3" width="56.7109375" style="22" customWidth="1"/>
    <col min="4" max="4" width="95" customWidth="1"/>
    <col min="5" max="5" width="9.28515625" customWidth="1"/>
    <col min="6" max="16384" width="9.28515625" hidden="1"/>
  </cols>
  <sheetData>
    <row r="1" spans="1:4" x14ac:dyDescent="0.25">
      <c r="A1" s="695"/>
      <c r="B1" s="412" t="s">
        <v>309</v>
      </c>
      <c r="C1" s="518"/>
      <c r="D1" s="407"/>
    </row>
    <row r="2" spans="1:4" ht="18.75" x14ac:dyDescent="0.25">
      <c r="B2" s="68" t="s">
        <v>204</v>
      </c>
    </row>
    <row r="3" spans="1:4" ht="15.75" x14ac:dyDescent="0.25">
      <c r="B3" s="67"/>
    </row>
    <row r="4" spans="1:4" x14ac:dyDescent="0.25">
      <c r="D4" s="45"/>
    </row>
    <row r="5" spans="1:4" ht="30" x14ac:dyDescent="0.25">
      <c r="B5" s="433" t="s">
        <v>434</v>
      </c>
      <c r="C5" s="709" t="s">
        <v>1669</v>
      </c>
      <c r="D5" s="709"/>
    </row>
    <row r="6" spans="1:4" ht="120" x14ac:dyDescent="0.25">
      <c r="B6" s="217" t="s">
        <v>436</v>
      </c>
      <c r="C6" s="309" t="s">
        <v>946</v>
      </c>
      <c r="D6" s="38" t="str">
        <f>'[1]EU LIQA'!D6</f>
        <v>Achmea Bank’s liquidity risk management strategy is designed to ensure that the bank can meet all current and future financial obligations, both under normal circumstances and in times of stress. The bank maintains a prudent liquidity position by actively managing a diversified funding mix, which includes retail savings, unsecured wholesale funding  and covered bonds. The funding strategy is aimed at preventing concentration risk by maintaining a variety of funding sources and maturity profiles. The bank’s policy is to avoid excessive reliance on any single source or short-term funding, and to ensure that long-term assets are financed with stable, longer-term funding. This approach is supported by regular reviews of the funding plan and ongoing monitoring of market developments.</v>
      </c>
    </row>
    <row r="7" spans="1:4" ht="120" x14ac:dyDescent="0.25">
      <c r="B7" s="217" t="s">
        <v>439</v>
      </c>
      <c r="C7" s="309" t="s">
        <v>947</v>
      </c>
      <c r="D7" s="38" t="str">
        <f>'[1]EU LIQA'!D7</f>
        <v>Liquidity risk management at Achmea Bank is organized within a robust governance framework. The Managing Board holds ultimate responsibility for liquidity risk, while day-to-day management and monitoring are delegated to the Balance Sheet Management department. The Asset &amp; Liability Committee (ALCo), chaired by the Director of Finance, meets monthly to review liquidity positions, funding plans, and stress test results. The Risk Management function provides independent oversight and challenge, ensuring that liquidity risk remains within the defined risk appetite. All key decisions and policies are subject to approval by the ALCo, the Management Board and, where appropriate, the Supervisory Board.</v>
      </c>
    </row>
    <row r="8" spans="1:4" ht="150" x14ac:dyDescent="0.25">
      <c r="B8" s="262" t="s">
        <v>526</v>
      </c>
      <c r="C8" s="309" t="s">
        <v>948</v>
      </c>
      <c r="D8" s="38" t="str">
        <f>'[1]EU LIQA'!D8</f>
        <v>Balance Sheet Management Achmea Bank is a key first-line function responsible for the measurement, monitoring and reporting of the Bank’s liquidity risk position, including liquidity metrics, the liquidity buffer and the overall liquidity risk profile. Liquidity management is performed within the Bank’s governance framework, with the ALCo and the Management Board responsible for oversight and decision-making. Operational execution of liquidity management activities, such as cash management, collateral management and market transactions, is carried out by the Treasury function within Achmea Group. Treasury performs these activities under a strict mandate and service level agreement (SLA) agreed with Achmea Bank. These activities are performed in accordance with the policies, limits and instructions set within the Bank’s risk management framework, with close alignment between Balance Sheet Management Achmea Bank and Treasury.</v>
      </c>
    </row>
    <row r="9" spans="1:4" ht="150" x14ac:dyDescent="0.25">
      <c r="B9" s="217" t="s">
        <v>511</v>
      </c>
      <c r="C9" s="309" t="s">
        <v>949</v>
      </c>
      <c r="D9" s="38" t="str">
        <f>'[1]EU LIQA'!D9</f>
        <v xml:space="preserve">Achmea Bank employs comprehensive liquidity risk reporting and measurement systems that cover all material risk types. The bank uses key metrics such as the Liquidity Coverage Ratio (LCR), Net Stable Funding Ratio (NSFR), Asset Encumbrance Ratio, and Survival Period to monitor liquidity risk. These metrics, are monitored on a regular basis and reported to the Asset &amp; Liability Committee (ALCO). ALCO decisions are subsequently reviewed and endorsed by the Management Board. The Supervisory Board exercises oversight through the Bank’s governance framework. The bank’s data warehouse and risk management systems enable timely and accurate measurement of liquidity positions, cash flow projections, and stress test outcomes. Reports include both actual and forecasted figures, as well as scenario analyses and early warning indicators.
</v>
      </c>
    </row>
    <row r="10" spans="1:4" ht="90" x14ac:dyDescent="0.25">
      <c r="B10" s="262" t="s">
        <v>513</v>
      </c>
      <c r="C10" s="309" t="s">
        <v>950</v>
      </c>
      <c r="D10" s="38" t="str">
        <f>'[1]EU LIQA'!D10</f>
        <v>To hedge and mitigate liquidity risk, Achmea Bank maintains a substantial liquidity buffer, consisting mainly of DNB balances and high-quality liquid assets such as government bonds and retained covered bonds. The bank’s policy is to fully hedge foreign currency exposures and to use derivatives to manage interest rate risk, thereby reducing potential liquidity outflows. The effectiveness of these hedges and mitigants is monitored continuously through regular reporting, scenario analysis, and back-testing. Any breaches of risk appetite or early warning indicators are escalated immediately for management action.</v>
      </c>
    </row>
    <row r="11" spans="1:4" ht="90" x14ac:dyDescent="0.25">
      <c r="B11" s="217" t="s">
        <v>516</v>
      </c>
      <c r="C11" s="309" t="s">
        <v>951</v>
      </c>
      <c r="D11" s="38" t="str">
        <f>'[1]EU LIQA'!D11</f>
        <v>As part of its broader Crisis Management Framework, Achmea Bank has defined contingency measures within its Recovery Plan to address potential liquidity stress situations. These measures include, among others, the mobilisation of additional collateral, access to central bank facilities and the sale or mobilisation of liquid assets. The plan is reviewed at least annually and tested through scenario analysis to ensure its effectiveness. The Recovery Plan, which is aligned with regulatory requirements, ensures that the bank can survive at least six months of severe liquidity stress.</v>
      </c>
    </row>
    <row r="12" spans="1:4" ht="105" x14ac:dyDescent="0.25">
      <c r="B12" s="217" t="s">
        <v>519</v>
      </c>
      <c r="C12" s="309" t="s">
        <v>952</v>
      </c>
      <c r="D12" s="38" t="str">
        <f>'[1]EU LIQA'!D12</f>
        <v>Stress testing is an integral part of Achmea Bank’s liquidity risk management. The bank conducts regular stress tests, including idiosyncratic, market-wide, and combined scenarios, as well as reverse stress testing. These tests assess the impact of severe but plausible events on the bank’s liquidity position and inform management decisions regarding the size and composition of the liquidity buffer. Liquidity stress test results are reported and discussed within the Bank’s governance framework, including the ALCo, and are used to assess the adequacy of liquidity risk mitigation measures and the Bank’s risk appetite.</v>
      </c>
    </row>
    <row r="13" spans="1:4" ht="103.5" customHeight="1" x14ac:dyDescent="0.25">
      <c r="B13" s="217" t="s">
        <v>953</v>
      </c>
      <c r="C13" s="309" t="s">
        <v>954</v>
      </c>
      <c r="D13" s="38" t="str">
        <f>'[1]EU LIQA'!D13</f>
        <v>The Managing Board of Achmea Bank declares that the liquidity risk management arrangements in place are adequate and effective. The bank’s processes and systems ensure that all material liquidity risks are identified, measured, monitored, and controlled in a timely manner. The Managing Board regularly reviews the effectiveness of these arrangements and confirms that they are sufficient to support the bank’s strategic objectives and regulatory compliance, taking into account the bank’s risk profile and business strategy.</v>
      </c>
    </row>
    <row r="14" spans="1:4" ht="180" x14ac:dyDescent="0.25">
      <c r="B14" s="767" t="s">
        <v>955</v>
      </c>
      <c r="C14" s="247" t="s">
        <v>956</v>
      </c>
      <c r="D14" s="768" t="str">
        <f>'[1]EU LIQA'!$D$14</f>
        <v>Achmea Bank maintains a prudent liquidity risk profile that is fully aligned with its business strategy and risk appetite. As of 31 December 2025, the bank’s key liquidity ratios were well above regulatory and internal requirements, with an LCR of 188%, an NSFR of 128%, and a Survival Period exceeding 12 months. The bank applies concentration limits on funding sources and collateral pools to avoid excessive reliance on any single product or counterparty. Customised measurement tools are used to project cash flows and future liquidity positions, taking into account off-balance sheet risks and legal or operational constraints on liquidity transferability. The bank’s balance sheet and off-balance sheet items are regularly analysed by maturity bucket to identify and manage liquidity gaps. These robust arrangements ensure that Achmea Bank is well-positioned to meet its obligations and support sustainable growth, even under adverse market conditions.</v>
      </c>
    </row>
    <row r="15" spans="1:4" ht="30" x14ac:dyDescent="0.25">
      <c r="B15" s="767"/>
      <c r="C15" s="247" t="s">
        <v>957</v>
      </c>
      <c r="D15" s="769"/>
    </row>
    <row r="16" spans="1:4" ht="60" x14ac:dyDescent="0.25">
      <c r="B16" s="767"/>
      <c r="C16" s="247" t="s">
        <v>958</v>
      </c>
      <c r="D16" s="769"/>
    </row>
    <row r="17" spans="2:4" ht="60" x14ac:dyDescent="0.25">
      <c r="B17" s="767"/>
      <c r="C17" s="247" t="s">
        <v>959</v>
      </c>
      <c r="D17" s="769"/>
    </row>
    <row r="18" spans="2:4" ht="30" x14ac:dyDescent="0.25">
      <c r="B18" s="767"/>
      <c r="C18" s="247" t="s">
        <v>960</v>
      </c>
      <c r="D18" s="769"/>
    </row>
    <row r="19" spans="2:4" x14ac:dyDescent="0.25">
      <c r="B19" s="53"/>
    </row>
    <row r="20" spans="2:4" hidden="1" x14ac:dyDescent="0.25">
      <c r="B20" s="52"/>
    </row>
    <row r="21" spans="2:4" hidden="1" x14ac:dyDescent="0.25">
      <c r="B21" s="52"/>
    </row>
    <row r="22" spans="2:4" hidden="1" x14ac:dyDescent="0.25">
      <c r="B22" s="53"/>
    </row>
    <row r="23" spans="2:4" hidden="1" x14ac:dyDescent="0.25">
      <c r="B23" s="53"/>
    </row>
  </sheetData>
  <sheetProtection algorithmName="SHA-512" hashValue="Sj1pdZHdle258q4iROGi1SVUdszWoxzpYmoG9reSn6epa8EQ2T2BXU/FIaDg2qg+EIE36H8WA69VpeDiIaIb7g==" saltValue="/ceYM0SuA4iBP/t0y9n3hg==" spinCount="100000" sheet="1" objects="1" scenarios="1" selectLockedCells="1" selectUnlockedCells="1"/>
  <mergeCells count="3">
    <mergeCell ref="B14:B18"/>
    <mergeCell ref="D14:D18"/>
    <mergeCell ref="C5:D5"/>
  </mergeCells>
  <conditionalFormatting sqref="A1">
    <cfRule type="cellIs" dxfId="92" priority="1" stopIfTrue="1" operator="lessThan">
      <formula>0</formula>
    </cfRule>
  </conditionalFormatting>
  <hyperlinks>
    <hyperlink ref="B1" location="'Table of contents'!A1" display="Go back to Table of contents" xr:uid="{548B47CF-6723-4298-BF0C-E197B5341433}"/>
  </hyperlinks>
  <pageMargins left="0.70866141732283472" right="0.70866141732283472" top="0.74803149606299213" bottom="0.74803149606299213" header="0.31496062992125984" footer="0.31496062992125984"/>
  <pageSetup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tabColor theme="4" tint="0.59999389629810485"/>
    <pageSetUpPr fitToPage="1"/>
  </sheetPr>
  <dimension ref="A1:L43"/>
  <sheetViews>
    <sheetView showGridLines="0" zoomScaleNormal="100" workbookViewId="0"/>
  </sheetViews>
  <sheetFormatPr defaultColWidth="0" defaultRowHeight="15" zeroHeight="1" x14ac:dyDescent="0.25"/>
  <cols>
    <col min="1" max="1" width="5.7109375" customWidth="1"/>
    <col min="2" max="2" width="10.28515625" customWidth="1"/>
    <col min="3" max="3" width="26.5703125" customWidth="1"/>
    <col min="4" max="11" width="13.140625" customWidth="1"/>
    <col min="12" max="12" width="9.28515625" customWidth="1"/>
    <col min="13" max="16384" width="9.28515625" hidden="1"/>
  </cols>
  <sheetData>
    <row r="1" spans="1:11" x14ac:dyDescent="0.25">
      <c r="A1" s="695"/>
      <c r="B1" s="412" t="s">
        <v>309</v>
      </c>
      <c r="C1" s="407"/>
      <c r="D1" s="407"/>
      <c r="E1" s="407"/>
      <c r="F1" s="407"/>
      <c r="G1" s="407"/>
      <c r="H1" s="407"/>
      <c r="I1" s="407"/>
      <c r="J1" s="407"/>
      <c r="K1" s="407"/>
    </row>
    <row r="2" spans="1:11" ht="18.75" x14ac:dyDescent="0.25">
      <c r="B2" s="68" t="s">
        <v>205</v>
      </c>
    </row>
    <row r="3" spans="1:11" ht="15.75" x14ac:dyDescent="0.25">
      <c r="A3" s="708"/>
    </row>
    <row r="4" spans="1:11" ht="30" x14ac:dyDescent="0.25">
      <c r="A4" s="708"/>
      <c r="C4" s="428" t="s">
        <v>961</v>
      </c>
    </row>
    <row r="5" spans="1:11" ht="15.75" x14ac:dyDescent="0.25">
      <c r="A5" s="708"/>
      <c r="C5" s="70"/>
    </row>
    <row r="6" spans="1:11" x14ac:dyDescent="0.25">
      <c r="B6" s="69"/>
      <c r="D6" s="429" t="s">
        <v>312</v>
      </c>
      <c r="E6" s="429" t="s">
        <v>313</v>
      </c>
      <c r="F6" s="429" t="s">
        <v>314</v>
      </c>
      <c r="G6" s="429" t="s">
        <v>359</v>
      </c>
      <c r="H6" s="429" t="s">
        <v>360</v>
      </c>
      <c r="I6" s="429" t="s">
        <v>533</v>
      </c>
      <c r="J6" s="429" t="s">
        <v>534</v>
      </c>
      <c r="K6" s="429" t="s">
        <v>579</v>
      </c>
    </row>
    <row r="7" spans="1:11" x14ac:dyDescent="0.25">
      <c r="B7" s="440"/>
      <c r="C7" s="440"/>
      <c r="D7" s="709" t="s">
        <v>962</v>
      </c>
      <c r="E7" s="709"/>
      <c r="F7" s="709"/>
      <c r="G7" s="709"/>
      <c r="H7" s="724" t="s">
        <v>963</v>
      </c>
      <c r="I7" s="733"/>
      <c r="J7" s="733"/>
      <c r="K7" s="734"/>
    </row>
    <row r="8" spans="1:11" ht="30" x14ac:dyDescent="0.25">
      <c r="B8" s="248" t="s">
        <v>461</v>
      </c>
      <c r="C8" s="242" t="s">
        <v>964</v>
      </c>
      <c r="D8" s="414" t="str">
        <f>'[1]EU LIQ1'!D8</f>
        <v>2025-12-31</v>
      </c>
      <c r="E8" s="414" t="str">
        <f>'[1]EU LIQ1'!E8</f>
        <v>2025-09-30</v>
      </c>
      <c r="F8" s="414" t="str">
        <f>'[1]EU LIQ1'!F8</f>
        <v>2025-06-30</v>
      </c>
      <c r="G8" s="414" t="str">
        <f>'[1]EU LIQ1'!G8</f>
        <v>2025-03-31</v>
      </c>
      <c r="H8" s="414" t="str">
        <f>'[1]EU LIQ1'!H8</f>
        <v>2025-12-31</v>
      </c>
      <c r="I8" s="414" t="str">
        <f>'[1]EU LIQ1'!I8</f>
        <v>2025-09-30</v>
      </c>
      <c r="J8" s="414" t="str">
        <f>'[1]EU LIQ1'!J8</f>
        <v>2025-06-30</v>
      </c>
      <c r="K8" s="414" t="str">
        <f>'[1]EU LIQ1'!K8</f>
        <v>2025-03-31</v>
      </c>
    </row>
    <row r="9" spans="1:11" ht="45" x14ac:dyDescent="0.25">
      <c r="B9" s="248" t="s">
        <v>463</v>
      </c>
      <c r="C9" s="242" t="s">
        <v>965</v>
      </c>
      <c r="D9" s="414">
        <f>'[1]EU LIQ1'!D9</f>
        <v>12</v>
      </c>
      <c r="E9" s="414">
        <f>'[1]EU LIQ1'!E9</f>
        <v>12</v>
      </c>
      <c r="F9" s="414">
        <f>'[1]EU LIQ1'!F9</f>
        <v>12</v>
      </c>
      <c r="G9" s="414">
        <f>'[1]EU LIQ1'!G9</f>
        <v>12</v>
      </c>
      <c r="H9" s="414">
        <f>'[1]EU LIQ1'!H9</f>
        <v>12</v>
      </c>
      <c r="I9" s="414">
        <f>'[1]EU LIQ1'!I9</f>
        <v>12</v>
      </c>
      <c r="J9" s="414">
        <f>'[1]EU LIQ1'!J9</f>
        <v>12</v>
      </c>
      <c r="K9" s="414">
        <f>'[1]EU LIQ1'!K9</f>
        <v>12</v>
      </c>
    </row>
    <row r="10" spans="1:11" ht="15" customHeight="1" x14ac:dyDescent="0.25">
      <c r="B10" s="774" t="s">
        <v>966</v>
      </c>
      <c r="C10" s="775"/>
      <c r="D10" s="775"/>
      <c r="E10" s="775"/>
      <c r="F10" s="775"/>
      <c r="G10" s="775"/>
      <c r="H10" s="775"/>
      <c r="I10" s="775"/>
      <c r="J10" s="775"/>
      <c r="K10" s="776"/>
    </row>
    <row r="11" spans="1:11" ht="30" x14ac:dyDescent="0.25">
      <c r="B11" s="235">
        <v>1</v>
      </c>
      <c r="C11" s="242" t="s">
        <v>967</v>
      </c>
      <c r="D11" s="770"/>
      <c r="E11" s="770"/>
      <c r="F11" s="770"/>
      <c r="G11" s="770"/>
      <c r="H11" s="641">
        <f>'[1]EU LIQ1'!H11</f>
        <v>1525917888.2832999</v>
      </c>
      <c r="I11" s="641">
        <f>'[1]EU LIQ1'!I11</f>
        <v>1582282144.6333001</v>
      </c>
      <c r="J11" s="641">
        <f>'[1]EU LIQ1'!J11</f>
        <v>1616941286.7492001</v>
      </c>
      <c r="K11" s="641">
        <f>'[1]EU LIQ1'!K11</f>
        <v>1550829706.4833</v>
      </c>
    </row>
    <row r="12" spans="1:11" ht="15" customHeight="1" x14ac:dyDescent="0.25">
      <c r="B12" s="774" t="s">
        <v>968</v>
      </c>
      <c r="C12" s="775"/>
      <c r="D12" s="775"/>
      <c r="E12" s="775"/>
      <c r="F12" s="775"/>
      <c r="G12" s="775"/>
      <c r="H12" s="775"/>
      <c r="I12" s="775"/>
      <c r="J12" s="775"/>
      <c r="K12" s="776"/>
    </row>
    <row r="13" spans="1:11" ht="45" x14ac:dyDescent="0.25">
      <c r="B13" s="235">
        <v>2</v>
      </c>
      <c r="C13" s="242" t="s">
        <v>969</v>
      </c>
      <c r="D13" s="641">
        <f>'[1]EU LIQ1'!D13</f>
        <v>10101735085.008301</v>
      </c>
      <c r="E13" s="641">
        <f>'[1]EU LIQ1'!E13</f>
        <v>10097166598.74</v>
      </c>
      <c r="F13" s="641">
        <f>'[1]EU LIQ1'!F13</f>
        <v>10021192313.5175</v>
      </c>
      <c r="G13" s="641">
        <f>'[1]EU LIQ1'!G13</f>
        <v>9847518000.9608002</v>
      </c>
      <c r="H13" s="641">
        <f>'[1]EU LIQ1'!H13</f>
        <v>411867874.18000001</v>
      </c>
      <c r="I13" s="641">
        <f>'[1]EU LIQ1'!I13</f>
        <v>392436675.59249997</v>
      </c>
      <c r="J13" s="641">
        <f>'[1]EU LIQ1'!J13</f>
        <v>394278385.92330003</v>
      </c>
      <c r="K13" s="641">
        <f>'[1]EU LIQ1'!K13</f>
        <v>392523806.8642</v>
      </c>
    </row>
    <row r="14" spans="1:11" x14ac:dyDescent="0.25">
      <c r="B14" s="235">
        <v>3</v>
      </c>
      <c r="C14" s="310" t="s">
        <v>970</v>
      </c>
      <c r="D14" s="641">
        <f>'[1]EU LIQ1'!D14</f>
        <v>5500421214.2566996</v>
      </c>
      <c r="E14" s="641">
        <f>'[1]EU LIQ1'!E14</f>
        <v>5188778887.4242001</v>
      </c>
      <c r="F14" s="641">
        <f>'[1]EU LIQ1'!F14</f>
        <v>5099071132.1267004</v>
      </c>
      <c r="G14" s="641">
        <f>'[1]EU LIQ1'!G14</f>
        <v>4995988581.4941998</v>
      </c>
      <c r="H14" s="641">
        <f>'[1]EU LIQ1'!H14</f>
        <v>275021060.71249998</v>
      </c>
      <c r="I14" s="641">
        <f>'[1]EU LIQ1'!I14</f>
        <v>259438944.37079999</v>
      </c>
      <c r="J14" s="641">
        <f>'[1]EU LIQ1'!J14</f>
        <v>254953556.6058</v>
      </c>
      <c r="K14" s="641">
        <f>'[1]EU LIQ1'!K14</f>
        <v>249799429.07499999</v>
      </c>
    </row>
    <row r="15" spans="1:11" x14ac:dyDescent="0.25">
      <c r="B15" s="235">
        <v>4</v>
      </c>
      <c r="C15" s="310" t="s">
        <v>971</v>
      </c>
      <c r="D15" s="641">
        <f>'[1]EU LIQ1'!D15</f>
        <v>1236711889.7474999</v>
      </c>
      <c r="E15" s="641">
        <f>'[1]EU LIQ1'!E15</f>
        <v>1197257950.6791999</v>
      </c>
      <c r="F15" s="641">
        <f>'[1]EU LIQ1'!F15</f>
        <v>1259309177.0841999</v>
      </c>
      <c r="G15" s="641">
        <f>'[1]EU LIQ1'!G15</f>
        <v>1296971205.7925</v>
      </c>
      <c r="H15" s="641">
        <f>'[1]EU LIQ1'!H15</f>
        <v>136846813.46830001</v>
      </c>
      <c r="I15" s="641">
        <f>'[1]EU LIQ1'!I15</f>
        <v>132997731.2192</v>
      </c>
      <c r="J15" s="641">
        <f>'[1]EU LIQ1'!J15</f>
        <v>139324829.31580001</v>
      </c>
      <c r="K15" s="641">
        <f>'[1]EU LIQ1'!K15</f>
        <v>142724377.78830001</v>
      </c>
    </row>
    <row r="16" spans="1:11" ht="30" x14ac:dyDescent="0.25">
      <c r="B16" s="235">
        <v>5</v>
      </c>
      <c r="C16" s="242" t="s">
        <v>972</v>
      </c>
      <c r="D16" s="641">
        <f>'[1]EU LIQ1'!D16</f>
        <v>375801424.3258</v>
      </c>
      <c r="E16" s="641">
        <f>'[1]EU LIQ1'!E16</f>
        <v>364997060.3283</v>
      </c>
      <c r="F16" s="641">
        <f>'[1]EU LIQ1'!F16</f>
        <v>305608898.10079998</v>
      </c>
      <c r="G16" s="641">
        <f>'[1]EU LIQ1'!G16</f>
        <v>268884627.83420002</v>
      </c>
      <c r="H16" s="641">
        <f>'[1]EU LIQ1'!H16</f>
        <v>361984632.15249997</v>
      </c>
      <c r="I16" s="641">
        <f>'[1]EU LIQ1'!I16</f>
        <v>354457753.94580001</v>
      </c>
      <c r="J16" s="641">
        <f>'[1]EU LIQ1'!J16</f>
        <v>298331537.0517</v>
      </c>
      <c r="K16" s="641">
        <f>'[1]EU LIQ1'!K16</f>
        <v>265765740.55919999</v>
      </c>
    </row>
    <row r="17" spans="2:11" ht="60" x14ac:dyDescent="0.25">
      <c r="B17" s="235">
        <v>6</v>
      </c>
      <c r="C17" s="310" t="s">
        <v>973</v>
      </c>
      <c r="D17" s="641" t="str">
        <f>'[1]EU LIQ1'!D17</f>
        <v/>
      </c>
      <c r="E17" s="641" t="str">
        <f>'[1]EU LIQ1'!E17</f>
        <v/>
      </c>
      <c r="F17" s="641" t="str">
        <f>'[1]EU LIQ1'!F17</f>
        <v/>
      </c>
      <c r="G17" s="641" t="str">
        <f>'[1]EU LIQ1'!G17</f>
        <v/>
      </c>
      <c r="H17" s="641" t="str">
        <f>'[1]EU LIQ1'!H17</f>
        <v/>
      </c>
      <c r="I17" s="641" t="str">
        <f>'[1]EU LIQ1'!I17</f>
        <v/>
      </c>
      <c r="J17" s="641" t="str">
        <f>'[1]EU LIQ1'!J17</f>
        <v/>
      </c>
      <c r="K17" s="641" t="str">
        <f>'[1]EU LIQ1'!K17</f>
        <v/>
      </c>
    </row>
    <row r="18" spans="2:11" ht="30" x14ac:dyDescent="0.25">
      <c r="B18" s="235">
        <v>7</v>
      </c>
      <c r="C18" s="310" t="s">
        <v>974</v>
      </c>
      <c r="D18" s="641">
        <f>'[1]EU LIQ1'!D18</f>
        <v>185343362.91499999</v>
      </c>
      <c r="E18" s="641">
        <f>'[1]EU LIQ1'!E18</f>
        <v>158307228.08419999</v>
      </c>
      <c r="F18" s="641">
        <f>'[1]EU LIQ1'!F18</f>
        <v>140471587.37079999</v>
      </c>
      <c r="G18" s="641">
        <f>'[1]EU LIQ1'!G18</f>
        <v>145105650.4375</v>
      </c>
      <c r="H18" s="641">
        <f>'[1]EU LIQ1'!H18</f>
        <v>171526570.74169999</v>
      </c>
      <c r="I18" s="641">
        <f>'[1]EU LIQ1'!I18</f>
        <v>147767921.7017</v>
      </c>
      <c r="J18" s="641">
        <f>'[1]EU LIQ1'!J18</f>
        <v>133194226.32170001</v>
      </c>
      <c r="K18" s="641">
        <f>'[1]EU LIQ1'!K18</f>
        <v>141986763.16249999</v>
      </c>
    </row>
    <row r="19" spans="2:11" x14ac:dyDescent="0.25">
      <c r="B19" s="235">
        <v>8</v>
      </c>
      <c r="C19" s="310" t="s">
        <v>975</v>
      </c>
      <c r="D19" s="641">
        <f>'[1]EU LIQ1'!D19</f>
        <v>190458061.41080001</v>
      </c>
      <c r="E19" s="641">
        <f>'[1]EU LIQ1'!E19</f>
        <v>206689832.24419999</v>
      </c>
      <c r="F19" s="641">
        <f>'[1]EU LIQ1'!F19</f>
        <v>165137310.72999999</v>
      </c>
      <c r="G19" s="641">
        <f>'[1]EU LIQ1'!G19</f>
        <v>123778977.39669999</v>
      </c>
      <c r="H19" s="641">
        <f>'[1]EU LIQ1'!H19</f>
        <v>190458061.41080001</v>
      </c>
      <c r="I19" s="641">
        <f>'[1]EU LIQ1'!I19</f>
        <v>206689832.24419999</v>
      </c>
      <c r="J19" s="641">
        <f>'[1]EU LIQ1'!J19</f>
        <v>165137310.72999999</v>
      </c>
      <c r="K19" s="641">
        <f>'[1]EU LIQ1'!K19</f>
        <v>123778977.39669999</v>
      </c>
    </row>
    <row r="20" spans="2:11" x14ac:dyDescent="0.25">
      <c r="B20" s="235">
        <v>9</v>
      </c>
      <c r="C20" s="310" t="s">
        <v>976</v>
      </c>
      <c r="D20" s="770"/>
      <c r="E20" s="770"/>
      <c r="F20" s="770"/>
      <c r="G20" s="770"/>
      <c r="H20" s="641" t="str">
        <f>'[1]EU LIQ1'!H20</f>
        <v/>
      </c>
      <c r="I20" s="641" t="str">
        <f>'[1]EU LIQ1'!I20</f>
        <v/>
      </c>
      <c r="J20" s="641">
        <f>'[1]EU LIQ1'!J20</f>
        <v>125096.8067</v>
      </c>
      <c r="K20" s="641">
        <f>'[1]EU LIQ1'!K20</f>
        <v>131761.70329999999</v>
      </c>
    </row>
    <row r="21" spans="2:11" x14ac:dyDescent="0.25">
      <c r="B21" s="235">
        <v>10</v>
      </c>
      <c r="C21" s="242" t="s">
        <v>977</v>
      </c>
      <c r="D21" s="641">
        <f>'[1]EU LIQ1'!D21</f>
        <v>371890650.68080002</v>
      </c>
      <c r="E21" s="641">
        <f>'[1]EU LIQ1'!E21</f>
        <v>368554353.5158</v>
      </c>
      <c r="F21" s="641">
        <f>'[1]EU LIQ1'!F21</f>
        <v>342503521.37080002</v>
      </c>
      <c r="G21" s="641">
        <f>'[1]EU LIQ1'!G21</f>
        <v>314352872.255</v>
      </c>
      <c r="H21" s="641">
        <f>'[1]EU LIQ1'!H21</f>
        <v>149938843.38249999</v>
      </c>
      <c r="I21" s="641">
        <f>'[1]EU LIQ1'!I21</f>
        <v>146732080.64250001</v>
      </c>
      <c r="J21" s="641">
        <f>'[1]EU LIQ1'!J21</f>
        <v>138748313.745</v>
      </c>
      <c r="K21" s="641">
        <f>'[1]EU LIQ1'!K21</f>
        <v>127434872.69329999</v>
      </c>
    </row>
    <row r="22" spans="2:11" ht="60" x14ac:dyDescent="0.25">
      <c r="B22" s="235">
        <v>11</v>
      </c>
      <c r="C22" s="310" t="s">
        <v>978</v>
      </c>
      <c r="D22" s="641">
        <f>'[1]EU LIQ1'!D22</f>
        <v>136725085.97999999</v>
      </c>
      <c r="E22" s="641">
        <f>'[1]EU LIQ1'!E22</f>
        <v>133525140.8417</v>
      </c>
      <c r="F22" s="641">
        <f>'[1]EU LIQ1'!F22</f>
        <v>126388105.4483</v>
      </c>
      <c r="G22" s="641">
        <f>'[1]EU LIQ1'!G22</f>
        <v>115279583.24250001</v>
      </c>
      <c r="H22" s="641">
        <f>'[1]EU LIQ1'!H22</f>
        <v>136725085.97999999</v>
      </c>
      <c r="I22" s="641">
        <f>'[1]EU LIQ1'!I22</f>
        <v>133525140.8417</v>
      </c>
      <c r="J22" s="641">
        <f>'[1]EU LIQ1'!J22</f>
        <v>126388105.4483</v>
      </c>
      <c r="K22" s="641">
        <f>'[1]EU LIQ1'!K22</f>
        <v>115279583.24250001</v>
      </c>
    </row>
    <row r="23" spans="2:11" ht="30" x14ac:dyDescent="0.25">
      <c r="B23" s="235">
        <v>12</v>
      </c>
      <c r="C23" s="310" t="s">
        <v>979</v>
      </c>
      <c r="D23" s="641">
        <f>'[1]EU LIQ1'!D23</f>
        <v>1532083.3333000001</v>
      </c>
      <c r="E23" s="641">
        <f>'[1]EU LIQ1'!E23</f>
        <v>1532083.3333000001</v>
      </c>
      <c r="F23" s="641">
        <f>'[1]EU LIQ1'!F23</f>
        <v>1636250</v>
      </c>
      <c r="G23" s="641">
        <f>'[1]EU LIQ1'!G23</f>
        <v>2317500</v>
      </c>
      <c r="H23" s="641">
        <f>'[1]EU LIQ1'!H23</f>
        <v>1532083.3333000001</v>
      </c>
      <c r="I23" s="641">
        <f>'[1]EU LIQ1'!I23</f>
        <v>1532083.3333000001</v>
      </c>
      <c r="J23" s="641">
        <f>'[1]EU LIQ1'!J23</f>
        <v>1636250</v>
      </c>
      <c r="K23" s="641">
        <f>'[1]EU LIQ1'!K23</f>
        <v>2317500</v>
      </c>
    </row>
    <row r="24" spans="2:11" x14ac:dyDescent="0.25">
      <c r="B24" s="235">
        <v>13</v>
      </c>
      <c r="C24" s="310" t="s">
        <v>980</v>
      </c>
      <c r="D24" s="641">
        <f>'[1]EU LIQ1'!D24</f>
        <v>233633481.36750001</v>
      </c>
      <c r="E24" s="641">
        <f>'[1]EU LIQ1'!E24</f>
        <v>233497129.34079999</v>
      </c>
      <c r="F24" s="641">
        <f>'[1]EU LIQ1'!F24</f>
        <v>214479165.92250001</v>
      </c>
      <c r="G24" s="641">
        <f>'[1]EU LIQ1'!G24</f>
        <v>196755789.01249999</v>
      </c>
      <c r="H24" s="641">
        <f>'[1]EU LIQ1'!H24</f>
        <v>11681674.0692</v>
      </c>
      <c r="I24" s="641">
        <f>'[1]EU LIQ1'!I24</f>
        <v>11674856.467499999</v>
      </c>
      <c r="J24" s="641">
        <f>'[1]EU LIQ1'!J24</f>
        <v>10723958.296700001</v>
      </c>
      <c r="K24" s="641">
        <f>'[1]EU LIQ1'!K24</f>
        <v>9837789.4507999998</v>
      </c>
    </row>
    <row r="25" spans="2:11" ht="30" x14ac:dyDescent="0.25">
      <c r="B25" s="235">
        <v>14</v>
      </c>
      <c r="C25" s="242" t="s">
        <v>981</v>
      </c>
      <c r="D25" s="641">
        <f>'[1]EU LIQ1'!D25</f>
        <v>229843769.03080001</v>
      </c>
      <c r="E25" s="641">
        <f>'[1]EU LIQ1'!E25</f>
        <v>264204671.0575</v>
      </c>
      <c r="F25" s="641">
        <f>'[1]EU LIQ1'!F25</f>
        <v>255590301.30579999</v>
      </c>
      <c r="G25" s="641">
        <f>'[1]EU LIQ1'!G25</f>
        <v>230577518.61250001</v>
      </c>
      <c r="H25" s="641">
        <f>'[1]EU LIQ1'!H25</f>
        <v>229843769.03080001</v>
      </c>
      <c r="I25" s="641">
        <f>'[1]EU LIQ1'!I25</f>
        <v>264204671.0575</v>
      </c>
      <c r="J25" s="641">
        <f>'[1]EU LIQ1'!J25</f>
        <v>255590301.30579999</v>
      </c>
      <c r="K25" s="641">
        <f>'[1]EU LIQ1'!K25</f>
        <v>230577518.61250001</v>
      </c>
    </row>
    <row r="26" spans="2:11" ht="30" x14ac:dyDescent="0.25">
      <c r="B26" s="235">
        <v>15</v>
      </c>
      <c r="C26" s="242" t="s">
        <v>982</v>
      </c>
      <c r="D26" s="641">
        <f>'[1]EU LIQ1'!D26</f>
        <v>504474842.81580001</v>
      </c>
      <c r="E26" s="641">
        <f>'[1]EU LIQ1'!E26</f>
        <v>655460058.92750001</v>
      </c>
      <c r="F26" s="641">
        <f>'[1]EU LIQ1'!F26</f>
        <v>742540321.01329994</v>
      </c>
      <c r="G26" s="641">
        <f>'[1]EU LIQ1'!G26</f>
        <v>695945843.51419997</v>
      </c>
      <c r="H26" s="641">
        <f>'[1]EU LIQ1'!H26</f>
        <v>115322362.22579999</v>
      </c>
      <c r="I26" s="641">
        <f>'[1]EU LIQ1'!I26</f>
        <v>146127319.79750001</v>
      </c>
      <c r="J26" s="641">
        <f>'[1]EU LIQ1'!J26</f>
        <v>150038811.75580001</v>
      </c>
      <c r="K26" s="641">
        <f>'[1]EU LIQ1'!K26</f>
        <v>132569999.3875</v>
      </c>
    </row>
    <row r="27" spans="2:11" x14ac:dyDescent="0.25">
      <c r="B27" s="235">
        <v>16</v>
      </c>
      <c r="C27" s="242" t="s">
        <v>983</v>
      </c>
      <c r="D27" s="770"/>
      <c r="E27" s="770"/>
      <c r="F27" s="770"/>
      <c r="G27" s="770"/>
      <c r="H27" s="641">
        <f>'[1]EU LIQ1'!H27</f>
        <v>1268957480.9725001</v>
      </c>
      <c r="I27" s="641">
        <f>'[1]EU LIQ1'!I27</f>
        <v>1303958501.0342</v>
      </c>
      <c r="J27" s="641">
        <f>'[1]EU LIQ1'!J27</f>
        <v>1237112446.5883</v>
      </c>
      <c r="K27" s="641">
        <f>'[1]EU LIQ1'!K27</f>
        <v>1149003699.8192</v>
      </c>
    </row>
    <row r="28" spans="2:11" x14ac:dyDescent="0.25">
      <c r="B28" s="777" t="s">
        <v>984</v>
      </c>
      <c r="C28" s="777"/>
      <c r="D28" s="777"/>
      <c r="E28" s="777"/>
      <c r="F28" s="777"/>
      <c r="G28" s="777"/>
      <c r="H28" s="777"/>
      <c r="I28" s="777"/>
      <c r="J28" s="777"/>
      <c r="K28" s="777"/>
    </row>
    <row r="29" spans="2:11" ht="30" x14ac:dyDescent="0.25">
      <c r="B29" s="235">
        <v>17</v>
      </c>
      <c r="C29" s="242" t="s">
        <v>985</v>
      </c>
      <c r="D29" s="641" t="str">
        <f>'[1]EU LIQ1'!D29</f>
        <v/>
      </c>
      <c r="E29" s="641" t="str">
        <f>'[1]EU LIQ1'!E29</f>
        <v/>
      </c>
      <c r="F29" s="641" t="str">
        <f>'[1]EU LIQ1'!F29</f>
        <v/>
      </c>
      <c r="G29" s="641" t="str">
        <f>'[1]EU LIQ1'!G29</f>
        <v/>
      </c>
      <c r="H29" s="641" t="str">
        <f>'[1]EU LIQ1'!H29</f>
        <v/>
      </c>
      <c r="I29" s="641" t="str">
        <f>'[1]EU LIQ1'!I29</f>
        <v/>
      </c>
      <c r="J29" s="641" t="str">
        <f>'[1]EU LIQ1'!J29</f>
        <v/>
      </c>
      <c r="K29" s="641" t="str">
        <f>'[1]EU LIQ1'!K29</f>
        <v/>
      </c>
    </row>
    <row r="30" spans="2:11" ht="30" x14ac:dyDescent="0.25">
      <c r="B30" s="235">
        <v>18</v>
      </c>
      <c r="C30" s="242" t="s">
        <v>986</v>
      </c>
      <c r="D30" s="641">
        <f>'[1]EU LIQ1'!D30</f>
        <v>219487512.3942</v>
      </c>
      <c r="E30" s="641">
        <f>'[1]EU LIQ1'!E30</f>
        <v>225634879.10420001</v>
      </c>
      <c r="F30" s="641">
        <f>'[1]EU LIQ1'!F30</f>
        <v>240652487.54249999</v>
      </c>
      <c r="G30" s="641">
        <f>'[1]EU LIQ1'!G30</f>
        <v>233687245.17829999</v>
      </c>
      <c r="H30" s="641">
        <f>'[1]EU LIQ1'!H30</f>
        <v>202655413.83329999</v>
      </c>
      <c r="I30" s="641">
        <f>'[1]EU LIQ1'!I30</f>
        <v>209695573.85420001</v>
      </c>
      <c r="J30" s="641">
        <f>'[1]EU LIQ1'!J30</f>
        <v>225216712.2692</v>
      </c>
      <c r="K30" s="641">
        <f>'[1]EU LIQ1'!K30</f>
        <v>218154072.84830001</v>
      </c>
    </row>
    <row r="31" spans="2:11" x14ac:dyDescent="0.25">
      <c r="B31" s="235">
        <v>19</v>
      </c>
      <c r="C31" s="242" t="s">
        <v>987</v>
      </c>
      <c r="D31" s="641">
        <f>'[1]EU LIQ1'!D31</f>
        <v>146396652.93419999</v>
      </c>
      <c r="E31" s="641">
        <f>'[1]EU LIQ1'!E31</f>
        <v>116980715.8292</v>
      </c>
      <c r="F31" s="641">
        <f>'[1]EU LIQ1'!F31</f>
        <v>97535380.365799993</v>
      </c>
      <c r="G31" s="641">
        <f>'[1]EU LIQ1'!G31</f>
        <v>82019057.159999996</v>
      </c>
      <c r="H31" s="641">
        <f>'[1]EU LIQ1'!H31</f>
        <v>146396652.93419999</v>
      </c>
      <c r="I31" s="641">
        <f>'[1]EU LIQ1'!I31</f>
        <v>116980715.8292</v>
      </c>
      <c r="J31" s="641">
        <f>'[1]EU LIQ1'!J31</f>
        <v>97535380.365799993</v>
      </c>
      <c r="K31" s="641">
        <f>'[1]EU LIQ1'!K31</f>
        <v>82019057.159999996</v>
      </c>
    </row>
    <row r="32" spans="2:11" ht="120" x14ac:dyDescent="0.25">
      <c r="B32" s="235" t="s">
        <v>988</v>
      </c>
      <c r="C32" s="242" t="s">
        <v>989</v>
      </c>
      <c r="D32" s="770"/>
      <c r="E32" s="770"/>
      <c r="F32" s="770"/>
      <c r="G32" s="770"/>
      <c r="H32" s="641" t="str">
        <f>'[1]EU LIQ1'!H32</f>
        <v/>
      </c>
      <c r="I32" s="641" t="str">
        <f>'[1]EU LIQ1'!I32</f>
        <v/>
      </c>
      <c r="J32" s="641" t="str">
        <f>'[1]EU LIQ1'!J32</f>
        <v/>
      </c>
      <c r="K32" s="641" t="str">
        <f>'[1]EU LIQ1'!K32</f>
        <v/>
      </c>
    </row>
    <row r="33" spans="2:11" ht="45" x14ac:dyDescent="0.25">
      <c r="B33" s="235" t="s">
        <v>990</v>
      </c>
      <c r="C33" s="242" t="s">
        <v>991</v>
      </c>
      <c r="D33" s="770"/>
      <c r="E33" s="770"/>
      <c r="F33" s="770"/>
      <c r="G33" s="770"/>
      <c r="H33" s="641" t="str">
        <f>'[1]EU LIQ1'!H33</f>
        <v/>
      </c>
      <c r="I33" s="641" t="str">
        <f>'[1]EU LIQ1'!I33</f>
        <v/>
      </c>
      <c r="J33" s="641" t="str">
        <f>'[1]EU LIQ1'!J33</f>
        <v/>
      </c>
      <c r="K33" s="641" t="str">
        <f>'[1]EU LIQ1'!K33</f>
        <v/>
      </c>
    </row>
    <row r="34" spans="2:11" x14ac:dyDescent="0.25">
      <c r="B34" s="235">
        <v>20</v>
      </c>
      <c r="C34" s="242" t="s">
        <v>992</v>
      </c>
      <c r="D34" s="641">
        <f>'[1]EU LIQ1'!D34</f>
        <v>365884165.3283</v>
      </c>
      <c r="E34" s="641">
        <f>'[1]EU LIQ1'!E34</f>
        <v>342615594.93330002</v>
      </c>
      <c r="F34" s="641">
        <f>'[1]EU LIQ1'!F34</f>
        <v>338187867.90829998</v>
      </c>
      <c r="G34" s="641">
        <f>'[1]EU LIQ1'!G34</f>
        <v>315706302.33829999</v>
      </c>
      <c r="H34" s="641">
        <f>'[1]EU LIQ1'!H34</f>
        <v>349052066.7658</v>
      </c>
      <c r="I34" s="641">
        <f>'[1]EU LIQ1'!I34</f>
        <v>326676289.68419999</v>
      </c>
      <c r="J34" s="641">
        <f>'[1]EU LIQ1'!J34</f>
        <v>322752092.63749999</v>
      </c>
      <c r="K34" s="641">
        <f>'[1]EU LIQ1'!K34</f>
        <v>300173130.00999999</v>
      </c>
    </row>
    <row r="35" spans="2:11" x14ac:dyDescent="0.25">
      <c r="B35" s="235" t="s">
        <v>629</v>
      </c>
      <c r="C35" s="310" t="s">
        <v>993</v>
      </c>
      <c r="D35" s="641" t="str">
        <f>'[1]EU LIQ1'!D35</f>
        <v/>
      </c>
      <c r="E35" s="641" t="str">
        <f>'[1]EU LIQ1'!E35</f>
        <v/>
      </c>
      <c r="F35" s="641" t="str">
        <f>'[1]EU LIQ1'!F35</f>
        <v/>
      </c>
      <c r="G35" s="641" t="str">
        <f>'[1]EU LIQ1'!G35</f>
        <v/>
      </c>
      <c r="H35" s="641" t="str">
        <f>'[1]EU LIQ1'!H35</f>
        <v/>
      </c>
      <c r="I35" s="641" t="str">
        <f>'[1]EU LIQ1'!I35</f>
        <v/>
      </c>
      <c r="J35" s="641" t="str">
        <f>'[1]EU LIQ1'!J35</f>
        <v/>
      </c>
      <c r="K35" s="641" t="str">
        <f>'[1]EU LIQ1'!K35</f>
        <v/>
      </c>
    </row>
    <row r="36" spans="2:11" x14ac:dyDescent="0.25">
      <c r="B36" s="235" t="s">
        <v>631</v>
      </c>
      <c r="C36" s="310" t="s">
        <v>994</v>
      </c>
      <c r="D36" s="641" t="str">
        <f>'[1]EU LIQ1'!D36</f>
        <v/>
      </c>
      <c r="E36" s="641" t="str">
        <f>'[1]EU LIQ1'!E36</f>
        <v/>
      </c>
      <c r="F36" s="641" t="str">
        <f>'[1]EU LIQ1'!F36</f>
        <v/>
      </c>
      <c r="G36" s="641" t="str">
        <f>'[1]EU LIQ1'!G36</f>
        <v/>
      </c>
      <c r="H36" s="641" t="str">
        <f>'[1]EU LIQ1'!H36</f>
        <v/>
      </c>
      <c r="I36" s="641" t="str">
        <f>'[1]EU LIQ1'!I36</f>
        <v/>
      </c>
      <c r="J36" s="641" t="str">
        <f>'[1]EU LIQ1'!J36</f>
        <v/>
      </c>
      <c r="K36" s="641" t="str">
        <f>'[1]EU LIQ1'!K36</f>
        <v/>
      </c>
    </row>
    <row r="37" spans="2:11" x14ac:dyDescent="0.25">
      <c r="B37" s="235" t="s">
        <v>633</v>
      </c>
      <c r="C37" s="310" t="s">
        <v>995</v>
      </c>
      <c r="D37" s="641">
        <f>'[1]EU LIQ1'!D37</f>
        <v>365884165.3283</v>
      </c>
      <c r="E37" s="641">
        <f>'[1]EU LIQ1'!E37</f>
        <v>342615594.93419999</v>
      </c>
      <c r="F37" s="641">
        <f>'[1]EU LIQ1'!F37</f>
        <v>338187867.91000003</v>
      </c>
      <c r="G37" s="641">
        <f>'[1]EU LIQ1'!G37</f>
        <v>315706302.33920002</v>
      </c>
      <c r="H37" s="641">
        <f>'[1]EU LIQ1'!H37</f>
        <v>349052066.7658</v>
      </c>
      <c r="I37" s="641">
        <f>'[1]EU LIQ1'!I37</f>
        <v>326676289.68419999</v>
      </c>
      <c r="J37" s="641">
        <f>'[1]EU LIQ1'!J37</f>
        <v>322752092.63749999</v>
      </c>
      <c r="K37" s="641">
        <f>'[1]EU LIQ1'!K37</f>
        <v>300173130.00999999</v>
      </c>
    </row>
    <row r="38" spans="2:11" x14ac:dyDescent="0.25">
      <c r="B38" s="771" t="s">
        <v>996</v>
      </c>
      <c r="C38" s="772"/>
      <c r="D38" s="772"/>
      <c r="E38" s="772"/>
      <c r="F38" s="772"/>
      <c r="G38" s="772"/>
      <c r="H38" s="772"/>
      <c r="I38" s="772"/>
      <c r="J38" s="772"/>
      <c r="K38" s="773"/>
    </row>
    <row r="39" spans="2:11" x14ac:dyDescent="0.25">
      <c r="B39" s="255" t="s">
        <v>997</v>
      </c>
      <c r="C39" s="281" t="s">
        <v>998</v>
      </c>
      <c r="D39" s="770"/>
      <c r="E39" s="770"/>
      <c r="F39" s="770"/>
      <c r="G39" s="770"/>
      <c r="H39" s="641">
        <f>'[1]EU LIQ1'!H39</f>
        <v>1525917888.2832999</v>
      </c>
      <c r="I39" s="641">
        <f>'[1]EU LIQ1'!I39</f>
        <v>1582282144.6333001</v>
      </c>
      <c r="J39" s="641">
        <f>'[1]EU LIQ1'!J39</f>
        <v>1616941286.7492001</v>
      </c>
      <c r="K39" s="641">
        <f>'[1]EU LIQ1'!K39</f>
        <v>1550829706.4833</v>
      </c>
    </row>
    <row r="40" spans="2:11" x14ac:dyDescent="0.25">
      <c r="B40" s="255">
        <v>22</v>
      </c>
      <c r="C40" s="281" t="s">
        <v>999</v>
      </c>
      <c r="D40" s="770"/>
      <c r="E40" s="770"/>
      <c r="F40" s="770"/>
      <c r="G40" s="770"/>
      <c r="H40" s="641">
        <f>'[1]EU LIQ1'!H40</f>
        <v>919905414.20669997</v>
      </c>
      <c r="I40" s="641">
        <f>'[1]EU LIQ1'!I40</f>
        <v>977282211.35080004</v>
      </c>
      <c r="J40" s="641">
        <f>'[1]EU LIQ1'!J40</f>
        <v>1038560669.22</v>
      </c>
      <c r="K40" s="641">
        <f>'[1]EU LIQ1'!K40</f>
        <v>848830569.80920005</v>
      </c>
    </row>
    <row r="41" spans="2:11" x14ac:dyDescent="0.25">
      <c r="B41" s="255">
        <v>23</v>
      </c>
      <c r="C41" s="281" t="s">
        <v>1000</v>
      </c>
      <c r="D41" s="770"/>
      <c r="E41" s="770"/>
      <c r="F41" s="770"/>
      <c r="G41" s="770"/>
      <c r="H41" s="525">
        <f>'[1]EU LIQ1'!H41</f>
        <v>1.6654</v>
      </c>
      <c r="I41" s="525">
        <f>'[1]EU LIQ1'!I41</f>
        <v>1.6455</v>
      </c>
      <c r="J41" s="525">
        <f>'[1]EU LIQ1'!J41</f>
        <v>1.8113999999999999</v>
      </c>
      <c r="K41" s="525">
        <f>'[1]EU LIQ1'!K41</f>
        <v>1.9214</v>
      </c>
    </row>
    <row r="42" spans="2:11" x14ac:dyDescent="0.25"/>
    <row r="43" spans="2:11" hidden="1" x14ac:dyDescent="0.25">
      <c r="B43" s="53"/>
    </row>
  </sheetData>
  <sheetProtection algorithmName="SHA-512" hashValue="WFK2tezVFx5hpZRWdNjwmWWNtkF+nLdyrOrDGmxkg8pq7z/U/u0Fu0SZuo1IhMHvESEi5kWIqyt0IVD/t92FWw==" saltValue="LfzC9/KmtOunXJWl0vtIBA==" spinCount="100000" sheet="1" objects="1" scenarios="1" selectLockedCells="1" selectUnlockedCells="1"/>
  <mergeCells count="14">
    <mergeCell ref="D39:G39"/>
    <mergeCell ref="D40:G40"/>
    <mergeCell ref="D41:G41"/>
    <mergeCell ref="D7:G7"/>
    <mergeCell ref="H7:K7"/>
    <mergeCell ref="B38:K38"/>
    <mergeCell ref="B10:K10"/>
    <mergeCell ref="B12:K12"/>
    <mergeCell ref="D20:G20"/>
    <mergeCell ref="D11:G11"/>
    <mergeCell ref="D27:G27"/>
    <mergeCell ref="B28:K28"/>
    <mergeCell ref="D33:G33"/>
    <mergeCell ref="D32:G32"/>
  </mergeCells>
  <conditionalFormatting sqref="A1">
    <cfRule type="cellIs" dxfId="91" priority="1" stopIfTrue="1" operator="lessThan">
      <formula>0</formula>
    </cfRule>
  </conditionalFormatting>
  <hyperlinks>
    <hyperlink ref="B1" location="'Table of contents'!A1" display="Go back to Table of contents" xr:uid="{7423B842-B646-4A54-BF87-4120E8C0F016}"/>
  </hyperlinks>
  <pageMargins left="0.70866141732283472" right="0.70866141732283472" top="0.74803149606299213" bottom="0.74803149606299213" header="0.31496062992125984" footer="0.31496062992125984"/>
  <pageSetup scale="57"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tabColor theme="4" tint="0.59999389629810485"/>
    <pageSetUpPr fitToPage="1"/>
  </sheetPr>
  <dimension ref="A1:E13"/>
  <sheetViews>
    <sheetView showGridLines="0" zoomScaleNormal="100" workbookViewId="0"/>
  </sheetViews>
  <sheetFormatPr defaultColWidth="0" defaultRowHeight="15" zeroHeight="1" x14ac:dyDescent="0.25"/>
  <cols>
    <col min="1" max="1" width="5.7109375" customWidth="1"/>
    <col min="2" max="2" width="9.140625" customWidth="1"/>
    <col min="3" max="3" width="65.28515625" customWidth="1"/>
    <col min="4" max="4" width="86.42578125" customWidth="1"/>
    <col min="5" max="5" width="9.140625" customWidth="1"/>
    <col min="6" max="16384" width="9.140625" hidden="1"/>
  </cols>
  <sheetData>
    <row r="1" spans="1:4" x14ac:dyDescent="0.25">
      <c r="A1" s="695"/>
      <c r="B1" s="412" t="s">
        <v>309</v>
      </c>
      <c r="C1" s="407"/>
      <c r="D1" s="407"/>
    </row>
    <row r="2" spans="1:4" ht="18.75" x14ac:dyDescent="0.25">
      <c r="B2" s="68" t="s">
        <v>206</v>
      </c>
    </row>
    <row r="3" spans="1:4" x14ac:dyDescent="0.25">
      <c r="B3" s="46"/>
    </row>
    <row r="4" spans="1:4" ht="15.75" x14ac:dyDescent="0.25">
      <c r="B4" s="67"/>
    </row>
    <row r="5" spans="1:4" ht="30" x14ac:dyDescent="0.25">
      <c r="B5" s="433" t="s">
        <v>434</v>
      </c>
      <c r="C5" s="724" t="s">
        <v>1668</v>
      </c>
      <c r="D5" s="734"/>
    </row>
    <row r="6" spans="1:4" ht="150" x14ac:dyDescent="0.25">
      <c r="A6" s="71"/>
      <c r="B6" s="217" t="s">
        <v>436</v>
      </c>
      <c r="C6" s="224" t="s">
        <v>1001</v>
      </c>
      <c r="D6" s="538" t="str">
        <f>'[1]EU LIQB'!D6</f>
        <v>The main drivers of Achmea Bank’s LCR results are the size and composition of the liquidity buffer, the inflow and outflow profiles of retail and wholesale funding, and the bank’s prudent liquidity risk management. The LCR is primarily determined by the volume of high-quality liquid assets (HQLA), which mainly consist of central bank reserves and unencumbered government bonds. Over time, the contribution of retail funding (savings and term deposits) has remained stable, while the issuance of covered bonds and the use of wholesale funding have increased the diversity of funding sources. The bank’s liquidity position is further strengthened by regular stress testing and a conservative approach to liquidity risk, as well as the ability to access additional funding through the retained covered bond programme, ensuring that the LCR remains well above regulatory requirements.</v>
      </c>
    </row>
    <row r="7" spans="1:4" ht="135" x14ac:dyDescent="0.25">
      <c r="A7" s="71"/>
      <c r="B7" s="217" t="s">
        <v>439</v>
      </c>
      <c r="C7" s="224" t="s">
        <v>1002</v>
      </c>
      <c r="D7" s="538" t="str">
        <f>'[1]EU LIQB'!D7</f>
        <v>Achmea Bank’s LCR slightly decreased from 191% at year-end 2024 to 188% at year-end 2025. This movement is consistent with the bank’s active management of its liquidity position, where the focus is on maintaining an appropriate LCR surplus above internal risk appetite thresholds. The bank’s prudent funding strategy, combined with a stable retail savings portfolio and the expansion of wholesale funding, has contributed to a robust liquidity position. The LCR is monitored monthly by the ALCo, and the bank performs quarterly liquidity stress tests to ensure resilience under adverse scenarios. The LCR has consistently remained well above both internal and external minimum requirements, reflecting the bank’s conservative liquidity management.</v>
      </c>
    </row>
    <row r="8" spans="1:4" ht="210" x14ac:dyDescent="0.25">
      <c r="A8" s="71"/>
      <c r="B8" s="262" t="s">
        <v>526</v>
      </c>
      <c r="C8" s="224" t="s">
        <v>1003</v>
      </c>
      <c r="D8" s="538" t="str">
        <f>'[1]EU LIQB'!D8</f>
        <v>The selected funding strategy reflects the combined application of the principles of the strategic funding mix. These principles reinforce each other in building a well-diversified and resilient funding profile across instruments, maturities and funding sources. Achmea Bank’s funding is therefore well-diversified, with a significant portion coming from retail savings under the Centraal Beheer label, which amounted to €10 billion at year-end 2025. In addition, the bank utilizes both unsecured and secured wholesale funding, supported by established funding programmes, including a €10 billion Soft Bullet Covered Bond Programme, a €10 billion European Medium Term Note Programme, and a €2.5 billion French Commercial Paper programme, representing maximum programme capacities. The largest single source of funding remains retail deposits, but the bank actively manages concentration risk by maintaining a mix of short- and long-term wholesale instruments and by spreading maturities. No single counterparty or funding source represents an undue concentration risk, and the bank’s funding strategy is designed to ensure continued access to liquidity under both normal and stressed conditions.</v>
      </c>
    </row>
    <row r="9" spans="1:4" ht="105" x14ac:dyDescent="0.25">
      <c r="A9" s="71"/>
      <c r="B9" s="217" t="s">
        <v>511</v>
      </c>
      <c r="C9" s="224" t="s">
        <v>1004</v>
      </c>
      <c r="D9" s="538" t="str">
        <f>'[1]EU LIQB'!D9</f>
        <v>The liquidity buffer of Achmea Bank primarily consists of central bank reserves and a portfolio of unencumbered high-quality liquid assets, mainly government bonds and retained covered bonds. At year-end 2025, the bank held approximately €1.1 billion in central bank reserves, €0.5 billion in governments bonds and €2.2 billion in retained covered bonds. These assets are readily available to meet liquidity needs in both normal and stressed scenarios. The composition of the buffer is regularly reviewed and tested through stress scenarios to ensure adequacy and compliance with regulatory requirements.</v>
      </c>
    </row>
    <row r="10" spans="1:4" ht="105" x14ac:dyDescent="0.25">
      <c r="A10" s="71"/>
      <c r="B10" s="262" t="s">
        <v>513</v>
      </c>
      <c r="C10" s="224" t="s">
        <v>1005</v>
      </c>
      <c r="D10" s="538" t="str">
        <f>'[1]EU LIQB'!D10</f>
        <v>Achmea Bank uses derivatives, primarily interest rate swaps, to hedge interest rate and currency risks. All derivative exposures are fully collateralized with cash, in line with Credit Support Annexes (CSA) and EMIR requirements. The bank’s liquidity risk management framework includes regular monitoring of potential collateral calls, especially under adverse market conditions. Stress testing scenarios explicitly consider the impact of large outflows due to collateral calls on derivatives, ensuring that the liquidity buffer is sufficient to absorb such shocks.</v>
      </c>
    </row>
    <row r="11" spans="1:4" ht="90" x14ac:dyDescent="0.25">
      <c r="A11" s="71"/>
      <c r="B11" s="217" t="s">
        <v>516</v>
      </c>
      <c r="C11" s="224" t="s">
        <v>1006</v>
      </c>
      <c r="D11" s="538" t="str">
        <f>'[1]EU LIQB'!D11</f>
        <v>The bank’s liquidity risk management policy is to fully hedge foreign currency exposures. The only material foreign currency position relates to Swiss franc (CHF) mortgages in the Acier loan portfolio, which are partially funded through CHF-denominated EMTN issuance, with the remaining exposure hedged through foreign exchange derivatives. As a result, currency mismatches in the LCR are minimal, and the financial impact of exchange rate fluctuations is limited.</v>
      </c>
    </row>
    <row r="12" spans="1:4" ht="120" x14ac:dyDescent="0.25">
      <c r="A12" s="71"/>
      <c r="B12" s="217" t="s">
        <v>519</v>
      </c>
      <c r="C12" s="224" t="s">
        <v>1007</v>
      </c>
      <c r="D12" s="538" t="str">
        <f>'[1]EU LIQB'!D12</f>
        <v>Achmea Bank’s liquidity profile is further supported by a robust Liquidity Contingency Plan (LCP), which is part of the bank’s Crisis Management Framework (CMF). The LCP, included in the Recovery Plan, is reviewed at least annually and ensures that the bank can generate sufficient liquidity in times of stress. The bank also maintains a diversified funding mix and regularly reviews the composition and maturity profile of its liabilities to prevent refinancing concentration risk. The Asset Switch agreement with Achmea Pensioen- en Levensverzekeringen N.V. provides additional flexibility by allowing the exchange of mortgage assets for government bonds, further strengthening the liquidity position.</v>
      </c>
    </row>
    <row r="13" spans="1:4" x14ac:dyDescent="0.25"/>
  </sheetData>
  <sheetProtection algorithmName="SHA-512" hashValue="8jyjeOWYnTdCEfV1+Xnp2X3YJzaSVnjHy+4tE0HU7o0Fp1kWfHK/hx1u8Y4mzUbGuhKmEdMIf/IwvtopMkJfDw==" saltValue="PbvJvf79EqdaMy49h7Gbog==" spinCount="100000" sheet="1" objects="1" scenarios="1" selectLockedCells="1" selectUnlockedCells="1"/>
  <mergeCells count="1">
    <mergeCell ref="C5:D5"/>
  </mergeCells>
  <conditionalFormatting sqref="A1">
    <cfRule type="cellIs" dxfId="90" priority="1" stopIfTrue="1" operator="lessThan">
      <formula>0</formula>
    </cfRule>
  </conditionalFormatting>
  <hyperlinks>
    <hyperlink ref="B1" location="'Table of contents'!A1" display="Go back to Table of contents" xr:uid="{F8C40699-4BDB-4AE8-86AB-9A0AC44CD3F1}"/>
  </hyperlinks>
  <pageMargins left="0.70866141732283472" right="0.70866141732283472" top="0.74803149606299213" bottom="0.74803149606299213" header="0.31496062992125984" footer="0.31496062992125984"/>
  <pageSetup scale="5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tabColor theme="4" tint="0.59999389629810485"/>
    <pageSetUpPr fitToPage="1"/>
  </sheetPr>
  <dimension ref="A1:J45"/>
  <sheetViews>
    <sheetView showGridLines="0" zoomScaleNormal="100" workbookViewId="0"/>
  </sheetViews>
  <sheetFormatPr defaultColWidth="0" defaultRowHeight="15" zeroHeight="1" x14ac:dyDescent="0.25"/>
  <cols>
    <col min="1" max="1" width="5.7109375" customWidth="1"/>
    <col min="2" max="2" width="9.28515625" customWidth="1"/>
    <col min="3" max="3" width="40.28515625" customWidth="1"/>
    <col min="4" max="8" width="19.42578125" customWidth="1"/>
    <col min="9" max="9" width="16.7109375" customWidth="1"/>
    <col min="10" max="10" width="18.5703125" hidden="1" customWidth="1"/>
    <col min="11" max="16384" width="9.28515625" hidden="1"/>
  </cols>
  <sheetData>
    <row r="1" spans="1:8" x14ac:dyDescent="0.25">
      <c r="A1" s="695"/>
      <c r="B1" s="412" t="s">
        <v>309</v>
      </c>
      <c r="C1" s="407"/>
      <c r="D1" s="407"/>
      <c r="E1" s="407"/>
      <c r="F1" s="407"/>
      <c r="G1" s="407"/>
      <c r="H1" s="407"/>
    </row>
    <row r="2" spans="1:8" ht="18.75" x14ac:dyDescent="0.25">
      <c r="B2" s="646" t="s">
        <v>1008</v>
      </c>
    </row>
    <row r="3" spans="1:8" x14ac:dyDescent="0.25">
      <c r="B3" s="52"/>
    </row>
    <row r="4" spans="1:8" s="46" customFormat="1" x14ac:dyDescent="0.25"/>
    <row r="5" spans="1:8" x14ac:dyDescent="0.25">
      <c r="B5" s="778" t="str">
        <f>'[1]EU LIQ2-1'!$B$5</f>
        <v>2025-Q1</v>
      </c>
      <c r="C5" s="779"/>
      <c r="D5" s="414" t="s">
        <v>312</v>
      </c>
      <c r="E5" s="414" t="s">
        <v>313</v>
      </c>
      <c r="F5" s="414" t="s">
        <v>314</v>
      </c>
      <c r="G5" s="414" t="s">
        <v>359</v>
      </c>
      <c r="H5" s="429" t="s">
        <v>360</v>
      </c>
    </row>
    <row r="6" spans="1:8" ht="15.75" customHeight="1" x14ac:dyDescent="0.25">
      <c r="B6" s="779" t="s">
        <v>1009</v>
      </c>
      <c r="C6" s="779"/>
      <c r="D6" s="709" t="s">
        <v>1010</v>
      </c>
      <c r="E6" s="709"/>
      <c r="F6" s="709"/>
      <c r="G6" s="709"/>
      <c r="H6" s="709" t="s">
        <v>1011</v>
      </c>
    </row>
    <row r="7" spans="1:8" ht="15" customHeight="1" x14ac:dyDescent="0.25">
      <c r="B7" s="779"/>
      <c r="C7" s="779"/>
      <c r="D7" s="414" t="s">
        <v>1012</v>
      </c>
      <c r="E7" s="414" t="s">
        <v>1013</v>
      </c>
      <c r="F7" s="414" t="s">
        <v>1014</v>
      </c>
      <c r="G7" s="414" t="s">
        <v>1015</v>
      </c>
      <c r="H7" s="709"/>
    </row>
    <row r="8" spans="1:8" x14ac:dyDescent="0.25">
      <c r="B8" s="613" t="s">
        <v>1016</v>
      </c>
      <c r="C8" s="613"/>
      <c r="D8" s="613"/>
      <c r="E8" s="429"/>
      <c r="F8" s="613"/>
      <c r="G8" s="613"/>
      <c r="H8" s="613"/>
    </row>
    <row r="9" spans="1:8" x14ac:dyDescent="0.25">
      <c r="B9" s="217">
        <v>1</v>
      </c>
      <c r="C9" s="218" t="s">
        <v>1017</v>
      </c>
      <c r="D9" s="641">
        <f>'[1]EU LIQ2-1'!D9</f>
        <v>835922867.03999996</v>
      </c>
      <c r="E9" s="641" t="str">
        <f>'[1]EU LIQ2-1'!E9</f>
        <v/>
      </c>
      <c r="F9" s="641" t="str">
        <f>'[1]EU LIQ2-1'!F9</f>
        <v/>
      </c>
      <c r="G9" s="641">
        <f>'[1]EU LIQ2-1'!G9</f>
        <v>125818397.83</v>
      </c>
      <c r="H9" s="641">
        <f>'[1]EU LIQ2-1'!H9</f>
        <v>961741264.87</v>
      </c>
    </row>
    <row r="10" spans="1:8" x14ac:dyDescent="0.25">
      <c r="B10" s="249">
        <v>2</v>
      </c>
      <c r="C10" s="614" t="s">
        <v>1018</v>
      </c>
      <c r="D10" s="641">
        <f>'[1]EU LIQ2-1'!D10</f>
        <v>835922867.03999996</v>
      </c>
      <c r="E10" s="641" t="str">
        <f>'[1]EU LIQ2-1'!E10</f>
        <v/>
      </c>
      <c r="F10" s="641" t="str">
        <f>'[1]EU LIQ2-1'!F10</f>
        <v/>
      </c>
      <c r="G10" s="641">
        <f>'[1]EU LIQ2-1'!G10</f>
        <v>125818397.83</v>
      </c>
      <c r="H10" s="641">
        <f>'[1]EU LIQ2-1'!H10</f>
        <v>961741264.87</v>
      </c>
    </row>
    <row r="11" spans="1:8" x14ac:dyDescent="0.25">
      <c r="B11" s="249">
        <v>3</v>
      </c>
      <c r="C11" s="614" t="s">
        <v>1019</v>
      </c>
      <c r="D11" s="617" t="str">
        <f>'[1]EU LIQ2-1'!D11</f>
        <v/>
      </c>
      <c r="E11" s="641" t="str">
        <f>'[1]EU LIQ2-1'!E11</f>
        <v/>
      </c>
      <c r="F11" s="641" t="str">
        <f>'[1]EU LIQ2-1'!F11</f>
        <v/>
      </c>
      <c r="G11" s="641" t="str">
        <f>'[1]EU LIQ2-1'!G11</f>
        <v/>
      </c>
      <c r="H11" s="641" t="str">
        <f>'[1]EU LIQ2-1'!H11</f>
        <v/>
      </c>
    </row>
    <row r="12" spans="1:8" x14ac:dyDescent="0.25">
      <c r="B12" s="249">
        <v>4</v>
      </c>
      <c r="C12" s="218" t="s">
        <v>1020</v>
      </c>
      <c r="D12" s="617" t="str">
        <f>'[1]EU LIQ2-1'!D12</f>
        <v/>
      </c>
      <c r="E12" s="641">
        <f>'[1]EU LIQ2-1'!E12</f>
        <v>6790653977.6599998</v>
      </c>
      <c r="F12" s="641">
        <f>'[1]EU LIQ2-1'!F12</f>
        <v>586160177.25999999</v>
      </c>
      <c r="G12" s="641">
        <f>'[1]EU LIQ2-1'!G12</f>
        <v>2736866510.2800002</v>
      </c>
      <c r="H12" s="641">
        <f>'[1]EU LIQ2-1'!H12</f>
        <v>9671997745.6499996</v>
      </c>
    </row>
    <row r="13" spans="1:8" x14ac:dyDescent="0.25">
      <c r="B13" s="249">
        <v>5</v>
      </c>
      <c r="C13" s="614" t="s">
        <v>970</v>
      </c>
      <c r="D13" s="617" t="str">
        <f>'[1]EU LIQ2-1'!D13</f>
        <v/>
      </c>
      <c r="E13" s="641">
        <f>'[1]EU LIQ2-1'!E13</f>
        <v>5447588047.3000002</v>
      </c>
      <c r="F13" s="641">
        <f>'[1]EU LIQ2-1'!F13</f>
        <v>472381871.68000001</v>
      </c>
      <c r="G13" s="641">
        <f>'[1]EU LIQ2-1'!G13</f>
        <v>2009595422.6800001</v>
      </c>
      <c r="H13" s="641">
        <f>'[1]EU LIQ2-1'!H13</f>
        <v>7633566845.71</v>
      </c>
    </row>
    <row r="14" spans="1:8" x14ac:dyDescent="0.25">
      <c r="B14" s="249">
        <v>6</v>
      </c>
      <c r="C14" s="614" t="s">
        <v>971</v>
      </c>
      <c r="D14" s="617" t="str">
        <f>'[1]EU LIQ2-1'!D14</f>
        <v/>
      </c>
      <c r="E14" s="641">
        <f>'[1]EU LIQ2-1'!E14</f>
        <v>1343065930.3599999</v>
      </c>
      <c r="F14" s="641">
        <f>'[1]EU LIQ2-1'!F14</f>
        <v>113778305.58</v>
      </c>
      <c r="G14" s="641">
        <f>'[1]EU LIQ2-1'!G14</f>
        <v>727271087.60000002</v>
      </c>
      <c r="H14" s="641">
        <f>'[1]EU LIQ2-1'!H14</f>
        <v>2038430899.9400001</v>
      </c>
    </row>
    <row r="15" spans="1:8" x14ac:dyDescent="0.25">
      <c r="B15" s="249">
        <v>7</v>
      </c>
      <c r="C15" s="218" t="s">
        <v>1021</v>
      </c>
      <c r="D15" s="617" t="str">
        <f>'[1]EU LIQ2-1'!D15</f>
        <v/>
      </c>
      <c r="E15" s="641">
        <f>'[1]EU LIQ2-1'!E15</f>
        <v>1564828478.8699999</v>
      </c>
      <c r="F15" s="641">
        <f>'[1]EU LIQ2-1'!F15</f>
        <v>1354553510.76</v>
      </c>
      <c r="G15" s="641">
        <f>'[1]EU LIQ2-1'!G15</f>
        <v>4754161698.1300001</v>
      </c>
      <c r="H15" s="641">
        <f>'[1]EU LIQ2-1'!H15</f>
        <v>5527443458.9300003</v>
      </c>
    </row>
    <row r="16" spans="1:8" x14ac:dyDescent="0.25">
      <c r="B16" s="249">
        <v>8</v>
      </c>
      <c r="C16" s="614" t="s">
        <v>1022</v>
      </c>
      <c r="D16" s="617" t="str">
        <f>'[1]EU LIQ2-1'!D16</f>
        <v/>
      </c>
      <c r="E16" s="641" t="str">
        <f>'[1]EU LIQ2-1'!E16</f>
        <v/>
      </c>
      <c r="F16" s="641" t="str">
        <f>'[1]EU LIQ2-1'!F16</f>
        <v/>
      </c>
      <c r="G16" s="641" t="str">
        <f>'[1]EU LIQ2-1'!G16</f>
        <v/>
      </c>
      <c r="H16" s="641" t="str">
        <f>'[1]EU LIQ2-1'!H16</f>
        <v/>
      </c>
    </row>
    <row r="17" spans="2:8" x14ac:dyDescent="0.25">
      <c r="B17" s="249">
        <v>9</v>
      </c>
      <c r="C17" s="614" t="s">
        <v>1023</v>
      </c>
      <c r="D17" s="617" t="str">
        <f>'[1]EU LIQ2-1'!D17</f>
        <v/>
      </c>
      <c r="E17" s="641">
        <f>'[1]EU LIQ2-1'!E17</f>
        <v>1564828478.8699999</v>
      </c>
      <c r="F17" s="641">
        <f>'[1]EU LIQ2-1'!F17</f>
        <v>1354553510.76</v>
      </c>
      <c r="G17" s="641">
        <f>'[1]EU LIQ2-1'!G17</f>
        <v>4754161698.1300001</v>
      </c>
      <c r="H17" s="641">
        <f>'[1]EU LIQ2-1'!H17</f>
        <v>5527443458.9300003</v>
      </c>
    </row>
    <row r="18" spans="2:8" x14ac:dyDescent="0.25">
      <c r="B18" s="249">
        <v>10</v>
      </c>
      <c r="C18" s="218" t="s">
        <v>1024</v>
      </c>
      <c r="D18" s="617" t="str">
        <f>'[1]EU LIQ2-1'!D18</f>
        <v/>
      </c>
      <c r="E18" s="641" t="str">
        <f>'[1]EU LIQ2-1'!E18</f>
        <v/>
      </c>
      <c r="F18" s="641" t="str">
        <f>'[1]EU LIQ2-1'!F18</f>
        <v/>
      </c>
      <c r="G18" s="641" t="str">
        <f>'[1]EU LIQ2-1'!G18</f>
        <v/>
      </c>
      <c r="H18" s="641" t="str">
        <f>'[1]EU LIQ2-1'!H18</f>
        <v/>
      </c>
    </row>
    <row r="19" spans="2:8" x14ac:dyDescent="0.25">
      <c r="B19" s="249">
        <v>11</v>
      </c>
      <c r="C19" s="218" t="s">
        <v>1025</v>
      </c>
      <c r="D19" s="615" t="str">
        <f>'[1]EU LIQ2-1'!D19</f>
        <v/>
      </c>
      <c r="E19" s="641">
        <f>'[1]EU LIQ2-1'!E19</f>
        <v>98025304.390000001</v>
      </c>
      <c r="F19" s="641">
        <f>'[1]EU LIQ2-1'!F19</f>
        <v>16028163.279999999</v>
      </c>
      <c r="G19" s="641">
        <f>'[1]EU LIQ2-1'!G19</f>
        <v>68291515.040000007</v>
      </c>
      <c r="H19" s="641">
        <f>'[1]EU LIQ2-1'!H19</f>
        <v>76305596.680000007</v>
      </c>
    </row>
    <row r="20" spans="2:8" x14ac:dyDescent="0.25">
      <c r="B20" s="249">
        <v>12</v>
      </c>
      <c r="C20" s="614" t="s">
        <v>1026</v>
      </c>
      <c r="D20" s="615" t="str">
        <f>'[1]EU LIQ2-1'!D20</f>
        <v/>
      </c>
      <c r="E20" s="617" t="str">
        <f>'[1]EU LIQ2-1'!E20</f>
        <v/>
      </c>
      <c r="F20" s="617" t="str">
        <f>'[1]EU LIQ2-1'!F20</f>
        <v/>
      </c>
      <c r="G20" s="617" t="str">
        <f>'[1]EU LIQ2-1'!G20</f>
        <v/>
      </c>
      <c r="H20" s="617" t="str">
        <f>'[1]EU LIQ2-1'!H20</f>
        <v/>
      </c>
    </row>
    <row r="21" spans="2:8" ht="45" x14ac:dyDescent="0.25">
      <c r="B21" s="249">
        <v>13</v>
      </c>
      <c r="C21" s="614" t="s">
        <v>1027</v>
      </c>
      <c r="D21" s="617" t="str">
        <f>'[1]EU LIQ2-1'!D21</f>
        <v/>
      </c>
      <c r="E21" s="641">
        <f>'[1]EU LIQ2-1'!E21</f>
        <v>98025304.390000001</v>
      </c>
      <c r="F21" s="641">
        <f>'[1]EU LIQ2-1'!F21</f>
        <v>16028163.279999999</v>
      </c>
      <c r="G21" s="641">
        <f>'[1]EU LIQ2-1'!G21</f>
        <v>68291515.040000007</v>
      </c>
      <c r="H21" s="641">
        <f>'[1]EU LIQ2-1'!H21</f>
        <v>76305596.680000007</v>
      </c>
    </row>
    <row r="22" spans="2:8" x14ac:dyDescent="0.25">
      <c r="B22" s="264">
        <v>14</v>
      </c>
      <c r="C22" s="268" t="s">
        <v>1028</v>
      </c>
      <c r="D22" s="617" t="str">
        <f>'[1]EU LIQ2-1'!D22</f>
        <v/>
      </c>
      <c r="E22" s="617" t="str">
        <f>'[1]EU LIQ2-1'!E22</f>
        <v/>
      </c>
      <c r="F22" s="617" t="str">
        <f>'[1]EU LIQ2-1'!F22</f>
        <v/>
      </c>
      <c r="G22" s="617" t="str">
        <f>'[1]EU LIQ2-1'!G22</f>
        <v/>
      </c>
      <c r="H22" s="641">
        <f>'[1]EU LIQ2-1'!H22</f>
        <v>16237488066.129999</v>
      </c>
    </row>
    <row r="23" spans="2:8" ht="23.25" customHeight="1" x14ac:dyDescent="0.25">
      <c r="B23" s="780" t="s">
        <v>1029</v>
      </c>
      <c r="C23" s="780"/>
      <c r="D23" s="780"/>
      <c r="E23" s="780"/>
      <c r="F23" s="780"/>
      <c r="G23" s="780"/>
      <c r="H23" s="780"/>
    </row>
    <row r="24" spans="2:8" x14ac:dyDescent="0.25">
      <c r="B24" s="249">
        <v>15</v>
      </c>
      <c r="C24" s="218" t="s">
        <v>967</v>
      </c>
      <c r="D24" s="617" t="str">
        <f>'[1]EU LIQ2-1'!D24</f>
        <v/>
      </c>
      <c r="E24" s="618" t="str">
        <f>'[1]EU LIQ2-1'!E24</f>
        <v/>
      </c>
      <c r="F24" s="618" t="str">
        <f>'[1]EU LIQ2-1'!F24</f>
        <v/>
      </c>
      <c r="G24" s="618" t="str">
        <f>'[1]EU LIQ2-1'!G24</f>
        <v/>
      </c>
      <c r="H24" s="615" t="str">
        <f>'[1]EU LIQ2-1'!H24</f>
        <v/>
      </c>
    </row>
    <row r="25" spans="2:8" ht="30" x14ac:dyDescent="0.25">
      <c r="B25" s="249" t="s">
        <v>1030</v>
      </c>
      <c r="C25" s="218" t="s">
        <v>1031</v>
      </c>
      <c r="D25" s="617" t="str">
        <f>'[1]EU LIQ2-1'!D25</f>
        <v/>
      </c>
      <c r="E25" s="641">
        <f>'[1]EU LIQ2-1'!E25</f>
        <v>52201570.210000001</v>
      </c>
      <c r="F25" s="641">
        <f>'[1]EU LIQ2-1'!F25</f>
        <v>39564689.850000001</v>
      </c>
      <c r="G25" s="641">
        <f>'[1]EU LIQ2-1'!G25</f>
        <v>5041467589.04</v>
      </c>
      <c r="H25" s="641">
        <f>'[1]EU LIQ2-1'!H25</f>
        <v>4363248771.7399998</v>
      </c>
    </row>
    <row r="26" spans="2:8" ht="30" x14ac:dyDescent="0.25">
      <c r="B26" s="249">
        <v>16</v>
      </c>
      <c r="C26" s="218" t="s">
        <v>1032</v>
      </c>
      <c r="D26" s="617" t="str">
        <f>'[1]EU LIQ2-1'!D26</f>
        <v/>
      </c>
      <c r="E26" s="641">
        <f>'[1]EU LIQ2-1'!E26</f>
        <v>369.51</v>
      </c>
      <c r="F26" s="641" t="str">
        <f>'[1]EU LIQ2-1'!F26</f>
        <v/>
      </c>
      <c r="G26" s="641" t="str">
        <f>'[1]EU LIQ2-1'!G26</f>
        <v/>
      </c>
      <c r="H26" s="641">
        <f>'[1]EU LIQ2-1'!H26</f>
        <v>184.76</v>
      </c>
    </row>
    <row r="27" spans="2:8" x14ac:dyDescent="0.25">
      <c r="B27" s="249">
        <v>17</v>
      </c>
      <c r="C27" s="218" t="s">
        <v>1033</v>
      </c>
      <c r="D27" s="617" t="str">
        <f>'[1]EU LIQ2-1'!D27</f>
        <v/>
      </c>
      <c r="E27" s="641">
        <f>'[1]EU LIQ2-1'!E27</f>
        <v>233373547.33000001</v>
      </c>
      <c r="F27" s="641">
        <f>'[1]EU LIQ2-1'!F27</f>
        <v>117879988.15000001</v>
      </c>
      <c r="G27" s="641">
        <f>'[1]EU LIQ2-1'!G27</f>
        <v>12261876290.98</v>
      </c>
      <c r="H27" s="641">
        <f>'[1]EU LIQ2-1'!H27</f>
        <v>8263890827.5200005</v>
      </c>
    </row>
    <row r="28" spans="2:8" ht="60" x14ac:dyDescent="0.25">
      <c r="B28" s="249">
        <v>18</v>
      </c>
      <c r="C28" s="619" t="s">
        <v>1034</v>
      </c>
      <c r="D28" s="617" t="str">
        <f>'[1]EU LIQ2-1'!D28</f>
        <v/>
      </c>
      <c r="E28" s="641" t="str">
        <f>'[1]EU LIQ2-1'!E28</f>
        <v/>
      </c>
      <c r="F28" s="641" t="str">
        <f>'[1]EU LIQ2-1'!F28</f>
        <v/>
      </c>
      <c r="G28" s="641" t="str">
        <f>'[1]EU LIQ2-1'!G28</f>
        <v/>
      </c>
      <c r="H28" s="641" t="str">
        <f>'[1]EU LIQ2-1'!H28</f>
        <v/>
      </c>
    </row>
    <row r="29" spans="2:8" ht="60" x14ac:dyDescent="0.25">
      <c r="B29" s="249">
        <v>19</v>
      </c>
      <c r="C29" s="614" t="s">
        <v>1035</v>
      </c>
      <c r="D29" s="617" t="str">
        <f>'[1]EU LIQ2-1'!D29</f>
        <v/>
      </c>
      <c r="E29" s="641">
        <f>'[1]EU LIQ2-1'!E29</f>
        <v>118278407.25</v>
      </c>
      <c r="F29" s="641">
        <f>'[1]EU LIQ2-1'!F29</f>
        <v>973.85</v>
      </c>
      <c r="G29" s="641">
        <f>'[1]EU LIQ2-1'!G29</f>
        <v>51529551.960000001</v>
      </c>
      <c r="H29" s="641">
        <f>'[1]EU LIQ2-1'!H29</f>
        <v>63357879.609999999</v>
      </c>
    </row>
    <row r="30" spans="2:8" ht="60" x14ac:dyDescent="0.25">
      <c r="B30" s="249">
        <v>20</v>
      </c>
      <c r="C30" s="614" t="s">
        <v>1036</v>
      </c>
      <c r="D30" s="617" t="str">
        <f>'[1]EU LIQ2-1'!D30</f>
        <v/>
      </c>
      <c r="E30" s="641">
        <f>'[1]EU LIQ2-1'!E30</f>
        <v>11.34</v>
      </c>
      <c r="F30" s="641">
        <f>'[1]EU LIQ2-1'!F30</f>
        <v>0</v>
      </c>
      <c r="G30" s="641">
        <f>'[1]EU LIQ2-1'!G30</f>
        <v>93709463.790000007</v>
      </c>
      <c r="H30" s="641">
        <f>'[1]EU LIQ2-1'!H30</f>
        <v>8200532947.9200001</v>
      </c>
    </row>
    <row r="31" spans="2:8" ht="45" x14ac:dyDescent="0.25">
      <c r="B31" s="249">
        <v>21</v>
      </c>
      <c r="C31" s="620" t="s">
        <v>1037</v>
      </c>
      <c r="D31" s="617" t="str">
        <f>'[1]EU LIQ2-1'!D31</f>
        <v/>
      </c>
      <c r="E31" s="641">
        <f>'[1]EU LIQ2-1'!E31</f>
        <v>11.34</v>
      </c>
      <c r="F31" s="641">
        <f>'[1]EU LIQ2-1'!F31</f>
        <v>0</v>
      </c>
      <c r="G31" s="641">
        <f>'[1]EU LIQ2-1'!G31</f>
        <v>3462744.45</v>
      </c>
      <c r="H31" s="641">
        <f>'[1]EU LIQ2-1'!H31</f>
        <v>7560658845.3599997</v>
      </c>
    </row>
    <row r="32" spans="2:8" ht="30" x14ac:dyDescent="0.25">
      <c r="B32" s="249">
        <v>22</v>
      </c>
      <c r="C32" s="614" t="s">
        <v>1038</v>
      </c>
      <c r="D32" s="617" t="str">
        <f>'[1]EU LIQ2-1'!D32</f>
        <v/>
      </c>
      <c r="E32" s="641">
        <f>'[1]EU LIQ2-1'!E32</f>
        <v>115095128.73999999</v>
      </c>
      <c r="F32" s="641">
        <f>'[1]EU LIQ2-1'!F32</f>
        <v>117879014.3</v>
      </c>
      <c r="G32" s="641">
        <f>'[1]EU LIQ2-1'!G32</f>
        <v>12116637275.219999</v>
      </c>
      <c r="H32" s="641" t="str">
        <f>'[1]EU LIQ2-1'!H32</f>
        <v/>
      </c>
    </row>
    <row r="33" spans="2:8" ht="45" x14ac:dyDescent="0.25">
      <c r="B33" s="249">
        <v>23</v>
      </c>
      <c r="C33" s="620" t="s">
        <v>1037</v>
      </c>
      <c r="D33" s="617" t="str">
        <f>'[1]EU LIQ2-1'!D33</f>
        <v/>
      </c>
      <c r="E33" s="641">
        <f>'[1]EU LIQ2-1'!E33</f>
        <v>109674225.76000001</v>
      </c>
      <c r="F33" s="641">
        <f>'[1]EU LIQ2-1'!F33</f>
        <v>89526477.790000007</v>
      </c>
      <c r="G33" s="641">
        <f>'[1]EU LIQ2-1'!G33</f>
        <v>11473984389.74</v>
      </c>
      <c r="H33" s="641" t="str">
        <f>'[1]EU LIQ2-1'!H33</f>
        <v/>
      </c>
    </row>
    <row r="34" spans="2:8" ht="60" x14ac:dyDescent="0.25">
      <c r="B34" s="249">
        <v>24</v>
      </c>
      <c r="C34" s="614" t="s">
        <v>1039</v>
      </c>
      <c r="D34" s="617" t="str">
        <f>'[1]EU LIQ2-1'!D34</f>
        <v/>
      </c>
      <c r="E34" s="641" t="str">
        <f>'[1]EU LIQ2-1'!E34</f>
        <v/>
      </c>
      <c r="F34" s="641" t="str">
        <f>'[1]EU LIQ2-1'!F34</f>
        <v/>
      </c>
      <c r="G34" s="641" t="str">
        <f>'[1]EU LIQ2-1'!G34</f>
        <v/>
      </c>
      <c r="H34" s="641" t="str">
        <f>'[1]EU LIQ2-1'!H34</f>
        <v/>
      </c>
    </row>
    <row r="35" spans="2:8" x14ac:dyDescent="0.25">
      <c r="B35" s="249">
        <v>25</v>
      </c>
      <c r="C35" s="218" t="s">
        <v>1040</v>
      </c>
      <c r="D35" s="617" t="str">
        <f>'[1]EU LIQ2-1'!D35</f>
        <v/>
      </c>
      <c r="E35" s="641" t="str">
        <f>'[1]EU LIQ2-1'!E35</f>
        <v/>
      </c>
      <c r="F35" s="641" t="str">
        <f>'[1]EU LIQ2-1'!F35</f>
        <v/>
      </c>
      <c r="G35" s="641" t="str">
        <f>'[1]EU LIQ2-1'!G35</f>
        <v/>
      </c>
      <c r="H35" s="641" t="str">
        <f>'[1]EU LIQ2-1'!H35</f>
        <v/>
      </c>
    </row>
    <row r="36" spans="2:8" x14ac:dyDescent="0.25">
      <c r="B36" s="249">
        <v>26</v>
      </c>
      <c r="C36" s="218" t="s">
        <v>1041</v>
      </c>
      <c r="D36" s="615" t="str">
        <f>'[1]EU LIQ2-1'!D36</f>
        <v/>
      </c>
      <c r="E36" s="641">
        <f>'[1]EU LIQ2-1'!E36</f>
        <v>444526128.56</v>
      </c>
      <c r="F36" s="641">
        <f>'[1]EU LIQ2-1'!F36</f>
        <v>1452568.05</v>
      </c>
      <c r="G36" s="641">
        <f>'[1]EU LIQ2-1'!G36</f>
        <v>204245587.62</v>
      </c>
      <c r="H36" s="641">
        <f>'[1]EU LIQ2-1'!H36</f>
        <v>401560748.22000003</v>
      </c>
    </row>
    <row r="37" spans="2:8" x14ac:dyDescent="0.25">
      <c r="B37" s="249">
        <v>27</v>
      </c>
      <c r="C37" s="614" t="s">
        <v>1042</v>
      </c>
      <c r="D37" s="621" t="str">
        <f>'[1]EU LIQ2-1'!D37</f>
        <v/>
      </c>
      <c r="E37" s="621" t="str">
        <f>'[1]EU LIQ2-1'!E37</f>
        <v/>
      </c>
      <c r="F37" s="621" t="str">
        <f>'[1]EU LIQ2-1'!F37</f>
        <v/>
      </c>
      <c r="G37" s="622" t="str">
        <f>'[1]EU LIQ2-1'!G37</f>
        <v/>
      </c>
      <c r="H37" s="616" t="str">
        <f>'[1]EU LIQ2-1'!H37</f>
        <v/>
      </c>
    </row>
    <row r="38" spans="2:8" ht="45" x14ac:dyDescent="0.25">
      <c r="B38" s="249">
        <v>28</v>
      </c>
      <c r="C38" s="614" t="s">
        <v>1043</v>
      </c>
      <c r="D38" s="621" t="str">
        <f>'[1]EU LIQ2-1'!D38</f>
        <v/>
      </c>
      <c r="E38" s="641">
        <f>'[1]EU LIQ2-1'!E38</f>
        <v>135582765.38999999</v>
      </c>
      <c r="F38" s="641" t="str">
        <f>'[1]EU LIQ2-1'!F38</f>
        <v/>
      </c>
      <c r="G38" s="641" t="str">
        <f>'[1]EU LIQ2-1'!G38</f>
        <v/>
      </c>
      <c r="H38" s="641">
        <f>'[1]EU LIQ2-1'!H38</f>
        <v>115245350.58</v>
      </c>
    </row>
    <row r="39" spans="2:8" x14ac:dyDescent="0.25">
      <c r="B39" s="249">
        <v>29</v>
      </c>
      <c r="C39" s="614" t="s">
        <v>1044</v>
      </c>
      <c r="D39" s="621" t="str">
        <f>'[1]EU LIQ2-1'!D39</f>
        <v/>
      </c>
      <c r="E39" s="641">
        <f>'[1]EU LIQ2-1'!E39</f>
        <v>695219.34</v>
      </c>
      <c r="F39" s="641" t="str">
        <f>'[1]EU LIQ2-1'!F39</f>
        <v/>
      </c>
      <c r="G39" s="641" t="str">
        <f>'[1]EU LIQ2-1'!G39</f>
        <v/>
      </c>
      <c r="H39" s="641">
        <f>'[1]EU LIQ2-1'!H39</f>
        <v>695219.34</v>
      </c>
    </row>
    <row r="40" spans="2:8" ht="30" x14ac:dyDescent="0.25">
      <c r="B40" s="249">
        <v>30</v>
      </c>
      <c r="C40" s="614" t="s">
        <v>1045</v>
      </c>
      <c r="D40" s="621" t="str">
        <f>'[1]EU LIQ2-1'!D40</f>
        <v/>
      </c>
      <c r="E40" s="641">
        <f>'[1]EU LIQ2-1'!E40</f>
        <v>68862115.849999994</v>
      </c>
      <c r="F40" s="641" t="str">
        <f>'[1]EU LIQ2-1'!F40</f>
        <v/>
      </c>
      <c r="G40" s="641" t="str">
        <f>'[1]EU LIQ2-1'!G40</f>
        <v/>
      </c>
      <c r="H40" s="641">
        <f>'[1]EU LIQ2-1'!H40</f>
        <v>3443105.79</v>
      </c>
    </row>
    <row r="41" spans="2:8" ht="30" x14ac:dyDescent="0.25">
      <c r="B41" s="249">
        <v>31</v>
      </c>
      <c r="C41" s="614" t="s">
        <v>1046</v>
      </c>
      <c r="D41" s="621" t="str">
        <f>'[1]EU LIQ2-1'!D41</f>
        <v/>
      </c>
      <c r="E41" s="641">
        <f>'[1]EU LIQ2-1'!E41</f>
        <v>239386027.97999999</v>
      </c>
      <c r="F41" s="641">
        <f>'[1]EU LIQ2-1'!F41</f>
        <v>1452568.05</v>
      </c>
      <c r="G41" s="641">
        <f>'[1]EU LIQ2-1'!G41</f>
        <v>204245587.62</v>
      </c>
      <c r="H41" s="641">
        <f>'[1]EU LIQ2-1'!H41</f>
        <v>282177072.50999999</v>
      </c>
    </row>
    <row r="42" spans="2:8" x14ac:dyDescent="0.25">
      <c r="B42" s="249">
        <v>32</v>
      </c>
      <c r="C42" s="218" t="s">
        <v>1047</v>
      </c>
      <c r="D42" s="621" t="str">
        <f>'[1]EU LIQ2-1'!D42</f>
        <v/>
      </c>
      <c r="E42" s="641">
        <f>'[1]EU LIQ2-1'!E42</f>
        <v>639124574.54999995</v>
      </c>
      <c r="F42" s="641">
        <f>'[1]EU LIQ2-1'!F42</f>
        <v>86382155.239999995</v>
      </c>
      <c r="G42" s="641">
        <f>'[1]EU LIQ2-1'!G42</f>
        <v>196242095.31</v>
      </c>
      <c r="H42" s="641">
        <f>'[1]EU LIQ2-1'!H42</f>
        <v>46391477.289999999</v>
      </c>
    </row>
    <row r="43" spans="2:8" x14ac:dyDescent="0.25">
      <c r="B43" s="264">
        <v>33</v>
      </c>
      <c r="C43" s="268" t="s">
        <v>1048</v>
      </c>
      <c r="D43" s="623" t="str">
        <f>'[1]EU LIQ2-1'!D43</f>
        <v/>
      </c>
      <c r="E43" s="623" t="str">
        <f>'[1]EU LIQ2-1'!E43</f>
        <v/>
      </c>
      <c r="F43" s="623" t="str">
        <f>'[1]EU LIQ2-1'!F43</f>
        <v/>
      </c>
      <c r="G43" s="624" t="str">
        <f>'[1]EU LIQ2-1'!G43</f>
        <v/>
      </c>
      <c r="H43" s="642">
        <f>'[1]EU LIQ2-1'!H43</f>
        <v>13075092009.540001</v>
      </c>
    </row>
    <row r="44" spans="2:8" x14ac:dyDescent="0.25">
      <c r="B44" s="264">
        <v>34</v>
      </c>
      <c r="C44" s="268" t="s">
        <v>1049</v>
      </c>
      <c r="D44" s="623" t="str">
        <f>'[1]EU LIQ2-1'!D44</f>
        <v/>
      </c>
      <c r="E44" s="623" t="str">
        <f>'[1]EU LIQ2-1'!E44</f>
        <v/>
      </c>
      <c r="F44" s="623" t="str">
        <f>'[1]EU LIQ2-1'!F44</f>
        <v/>
      </c>
      <c r="G44" s="623" t="str">
        <f>'[1]EU LIQ2-1'!G44</f>
        <v/>
      </c>
      <c r="H44" s="625">
        <f>'[1]EU LIQ2-1'!H44</f>
        <v>1.2419</v>
      </c>
    </row>
    <row r="45" spans="2:8" x14ac:dyDescent="0.25"/>
  </sheetData>
  <sheetProtection algorithmName="SHA-512" hashValue="HiwDfKHaxJBATboDIaQwoapJ7rmF7Xmit1M1dR09t8PNz3Q3ot6vNtQQDjgdjnLtLjNGgp+pQjWKB41dmIHQfA==" saltValue="1dGgEcCIJs4vFMd6VwQ3Uw==" spinCount="100000" sheet="1" objects="1" scenarios="1" selectLockedCells="1" selectUnlockedCells="1"/>
  <mergeCells count="5">
    <mergeCell ref="B5:C5"/>
    <mergeCell ref="B6:C7"/>
    <mergeCell ref="D6:G6"/>
    <mergeCell ref="H6:H7"/>
    <mergeCell ref="B23:H23"/>
  </mergeCells>
  <conditionalFormatting sqref="A1">
    <cfRule type="cellIs" dxfId="89" priority="1" stopIfTrue="1" operator="lessThan">
      <formula>0</formula>
    </cfRule>
  </conditionalFormatting>
  <hyperlinks>
    <hyperlink ref="B1" location="'Table of contents'!A1" display="Go back to Table of contents" xr:uid="{DDB686E9-E6F9-469D-8B24-DAA5C4954BC5}"/>
  </hyperlinks>
  <pageMargins left="0.70866141732283472" right="0.70866141732283472" top="0.74803149606299213" bottom="0.74803149606299213" header="0.31496062992125984" footer="0.31496062992125984"/>
  <pageSetup scale="53"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D1076-F85A-40A4-9D18-45BAD3AAF59F}">
  <sheetPr>
    <tabColor theme="4" tint="0.59999389629810485"/>
    <pageSetUpPr fitToPage="1"/>
  </sheetPr>
  <dimension ref="A1:J45"/>
  <sheetViews>
    <sheetView showGridLines="0" zoomScaleNormal="100" workbookViewId="0"/>
  </sheetViews>
  <sheetFormatPr defaultColWidth="0" defaultRowHeight="15" zeroHeight="1" x14ac:dyDescent="0.25"/>
  <cols>
    <col min="1" max="1" width="5.7109375" customWidth="1"/>
    <col min="2" max="2" width="9.28515625" customWidth="1"/>
    <col min="3" max="3" width="40.28515625" customWidth="1"/>
    <col min="4" max="8" width="19.42578125" customWidth="1"/>
    <col min="9" max="9" width="16.7109375" customWidth="1"/>
    <col min="10" max="10" width="18.5703125" hidden="1" customWidth="1"/>
    <col min="11" max="16384" width="9.28515625" hidden="1"/>
  </cols>
  <sheetData>
    <row r="1" spans="1:10" x14ac:dyDescent="0.25">
      <c r="A1" s="695"/>
      <c r="B1" s="412" t="s">
        <v>309</v>
      </c>
      <c r="C1" s="407"/>
      <c r="D1" s="407"/>
      <c r="E1" s="407"/>
      <c r="F1" s="407"/>
      <c r="G1" s="407"/>
      <c r="H1" s="407"/>
    </row>
    <row r="2" spans="1:10" ht="18.75" x14ac:dyDescent="0.25">
      <c r="B2" s="646" t="s">
        <v>1008</v>
      </c>
    </row>
    <row r="3" spans="1:10" ht="15.75" x14ac:dyDescent="0.25">
      <c r="B3" s="67"/>
    </row>
    <row r="4" spans="1:10" s="46" customFormat="1" x14ac:dyDescent="0.25"/>
    <row r="5" spans="1:10" x14ac:dyDescent="0.25">
      <c r="B5" s="778" t="str">
        <f>'[1]EU LIQ2-2'!$B$5</f>
        <v>2025-Q2</v>
      </c>
      <c r="C5" s="779"/>
      <c r="D5" s="414" t="s">
        <v>312</v>
      </c>
      <c r="E5" s="414" t="s">
        <v>313</v>
      </c>
      <c r="F5" s="414" t="s">
        <v>314</v>
      </c>
      <c r="G5" s="414" t="s">
        <v>359</v>
      </c>
      <c r="H5" s="429" t="s">
        <v>360</v>
      </c>
    </row>
    <row r="6" spans="1:10" ht="15.75" customHeight="1" x14ac:dyDescent="0.25">
      <c r="B6" s="779" t="s">
        <v>1009</v>
      </c>
      <c r="C6" s="779"/>
      <c r="D6" s="709" t="s">
        <v>1010</v>
      </c>
      <c r="E6" s="709"/>
      <c r="F6" s="709"/>
      <c r="G6" s="709"/>
      <c r="H6" s="709" t="s">
        <v>1011</v>
      </c>
    </row>
    <row r="7" spans="1:10" ht="15" customHeight="1" x14ac:dyDescent="0.25">
      <c r="B7" s="779"/>
      <c r="C7" s="779"/>
      <c r="D7" s="414" t="s">
        <v>1012</v>
      </c>
      <c r="E7" s="414" t="s">
        <v>1013</v>
      </c>
      <c r="F7" s="414" t="s">
        <v>1014</v>
      </c>
      <c r="G7" s="414" t="s">
        <v>1015</v>
      </c>
      <c r="H7" s="709"/>
      <c r="J7" s="311" t="s">
        <v>1050</v>
      </c>
    </row>
    <row r="8" spans="1:10" x14ac:dyDescent="0.25">
      <c r="B8" s="613" t="s">
        <v>1016</v>
      </c>
      <c r="C8" s="613"/>
      <c r="D8" s="613"/>
      <c r="E8" s="429"/>
      <c r="F8" s="613"/>
      <c r="G8" s="613"/>
      <c r="H8" s="613"/>
    </row>
    <row r="9" spans="1:10" x14ac:dyDescent="0.25">
      <c r="B9" s="217">
        <v>1</v>
      </c>
      <c r="C9" s="218" t="s">
        <v>1017</v>
      </c>
      <c r="D9" s="641">
        <f>'[1]EU LIQ2-2'!D9</f>
        <v>835830028.79999995</v>
      </c>
      <c r="E9" s="641" t="str">
        <f>'[1]EU LIQ2-2'!E9</f>
        <v/>
      </c>
      <c r="F9" s="641" t="str">
        <f>'[1]EU LIQ2-2'!F9</f>
        <v/>
      </c>
      <c r="G9" s="641">
        <f>'[1]EU LIQ2-2'!G9</f>
        <v>125904849.63</v>
      </c>
      <c r="H9" s="641">
        <f>'[1]EU LIQ2-2'!H9</f>
        <v>961734878.42999995</v>
      </c>
    </row>
    <row r="10" spans="1:10" x14ac:dyDescent="0.25">
      <c r="B10" s="249">
        <v>2</v>
      </c>
      <c r="C10" s="614" t="s">
        <v>1018</v>
      </c>
      <c r="D10" s="641">
        <f>'[1]EU LIQ2-2'!D10</f>
        <v>835830028.79999995</v>
      </c>
      <c r="E10" s="641" t="str">
        <f>'[1]EU LIQ2-2'!E10</f>
        <v/>
      </c>
      <c r="F10" s="641" t="str">
        <f>'[1]EU LIQ2-2'!F10</f>
        <v/>
      </c>
      <c r="G10" s="641">
        <f>'[1]EU LIQ2-2'!G10</f>
        <v>125904849.63</v>
      </c>
      <c r="H10" s="641">
        <f>'[1]EU LIQ2-2'!H10</f>
        <v>961734878.42999995</v>
      </c>
    </row>
    <row r="11" spans="1:10" x14ac:dyDescent="0.25">
      <c r="B11" s="249">
        <v>3</v>
      </c>
      <c r="C11" s="614" t="s">
        <v>1019</v>
      </c>
      <c r="D11" s="617" t="str">
        <f>'[1]EU LIQ2-2'!D11</f>
        <v/>
      </c>
      <c r="E11" s="641" t="str">
        <f>'[1]EU LIQ2-2'!E11</f>
        <v/>
      </c>
      <c r="F11" s="641" t="str">
        <f>'[1]EU LIQ2-2'!F11</f>
        <v/>
      </c>
      <c r="G11" s="641" t="str">
        <f>'[1]EU LIQ2-2'!G11</f>
        <v/>
      </c>
      <c r="H11" s="641" t="str">
        <f>'[1]EU LIQ2-2'!H11</f>
        <v/>
      </c>
    </row>
    <row r="12" spans="1:10" x14ac:dyDescent="0.25">
      <c r="B12" s="249">
        <v>4</v>
      </c>
      <c r="C12" s="218" t="s">
        <v>1020</v>
      </c>
      <c r="D12" s="617" t="str">
        <f>'[1]EU LIQ2-2'!D12</f>
        <v/>
      </c>
      <c r="E12" s="641">
        <f>'[1]EU LIQ2-2'!E12</f>
        <v>6895203366.9899998</v>
      </c>
      <c r="F12" s="641">
        <f>'[1]EU LIQ2-2'!F12</f>
        <v>518174410.94</v>
      </c>
      <c r="G12" s="641">
        <f>'[1]EU LIQ2-2'!G12</f>
        <v>2792832355.6900001</v>
      </c>
      <c r="H12" s="641">
        <f>'[1]EU LIQ2-2'!H12</f>
        <v>9768854168.25</v>
      </c>
    </row>
    <row r="13" spans="1:10" x14ac:dyDescent="0.25">
      <c r="B13" s="249">
        <v>5</v>
      </c>
      <c r="C13" s="614" t="s">
        <v>970</v>
      </c>
      <c r="D13" s="617" t="str">
        <f>'[1]EU LIQ2-2'!D13</f>
        <v/>
      </c>
      <c r="E13" s="641">
        <f>'[1]EU LIQ2-2'!E13</f>
        <v>5646622487.25</v>
      </c>
      <c r="F13" s="641">
        <f>'[1]EU LIQ2-2'!F13</f>
        <v>433013761.14999998</v>
      </c>
      <c r="G13" s="641">
        <f>'[1]EU LIQ2-2'!G13</f>
        <v>2076523684.8199999</v>
      </c>
      <c r="H13" s="641">
        <f>'[1]EU LIQ2-2'!H13</f>
        <v>7852178120.8000002</v>
      </c>
    </row>
    <row r="14" spans="1:10" x14ac:dyDescent="0.25">
      <c r="B14" s="249">
        <v>6</v>
      </c>
      <c r="C14" s="614" t="s">
        <v>971</v>
      </c>
      <c r="D14" s="617" t="str">
        <f>'[1]EU LIQ2-2'!D14</f>
        <v/>
      </c>
      <c r="E14" s="641">
        <f>'[1]EU LIQ2-2'!E14</f>
        <v>1248580879.75</v>
      </c>
      <c r="F14" s="641">
        <f>'[1]EU LIQ2-2'!F14</f>
        <v>85160649.780000001</v>
      </c>
      <c r="G14" s="641">
        <f>'[1]EU LIQ2-2'!G14</f>
        <v>716308670.87</v>
      </c>
      <c r="H14" s="641">
        <f>'[1]EU LIQ2-2'!H14</f>
        <v>1916676047.4400001</v>
      </c>
    </row>
    <row r="15" spans="1:10" x14ac:dyDescent="0.25">
      <c r="B15" s="249">
        <v>7</v>
      </c>
      <c r="C15" s="218" t="s">
        <v>1021</v>
      </c>
      <c r="D15" s="617" t="str">
        <f>'[1]EU LIQ2-2'!D15</f>
        <v/>
      </c>
      <c r="E15" s="641">
        <f>'[1]EU LIQ2-2'!E15</f>
        <v>1520252953.98</v>
      </c>
      <c r="F15" s="641">
        <f>'[1]EU LIQ2-2'!F15</f>
        <v>1151706444.0699999</v>
      </c>
      <c r="G15" s="641">
        <f>'[1]EU LIQ2-2'!G15</f>
        <v>6269416482.1499996</v>
      </c>
      <c r="H15" s="641">
        <f>'[1]EU LIQ2-2'!H15</f>
        <v>6879073089.3199997</v>
      </c>
    </row>
    <row r="16" spans="1:10" x14ac:dyDescent="0.25">
      <c r="B16" s="249">
        <v>8</v>
      </c>
      <c r="C16" s="614" t="s">
        <v>1022</v>
      </c>
      <c r="D16" s="617" t="str">
        <f>'[1]EU LIQ2-2'!D16</f>
        <v/>
      </c>
      <c r="E16" s="641" t="str">
        <f>'[1]EU LIQ2-2'!E16</f>
        <v/>
      </c>
      <c r="F16" s="641" t="str">
        <f>'[1]EU LIQ2-2'!F16</f>
        <v/>
      </c>
      <c r="G16" s="641" t="str">
        <f>'[1]EU LIQ2-2'!G16</f>
        <v/>
      </c>
      <c r="H16" s="641" t="str">
        <f>'[1]EU LIQ2-2'!H16</f>
        <v/>
      </c>
    </row>
    <row r="17" spans="2:8" x14ac:dyDescent="0.25">
      <c r="B17" s="249">
        <v>9</v>
      </c>
      <c r="C17" s="614" t="s">
        <v>1023</v>
      </c>
      <c r="D17" s="617" t="str">
        <f>'[1]EU LIQ2-2'!D17</f>
        <v/>
      </c>
      <c r="E17" s="641">
        <f>'[1]EU LIQ2-2'!E17</f>
        <v>1520252953.98</v>
      </c>
      <c r="F17" s="641">
        <f>'[1]EU LIQ2-2'!F17</f>
        <v>1151706444.0699999</v>
      </c>
      <c r="G17" s="641">
        <f>'[1]EU LIQ2-2'!G17</f>
        <v>6269416482.1499996</v>
      </c>
      <c r="H17" s="641">
        <f>'[1]EU LIQ2-2'!H17</f>
        <v>6879073089.3199997</v>
      </c>
    </row>
    <row r="18" spans="2:8" x14ac:dyDescent="0.25">
      <c r="B18" s="249">
        <v>10</v>
      </c>
      <c r="C18" s="218" t="s">
        <v>1024</v>
      </c>
      <c r="D18" s="617" t="str">
        <f>'[1]EU LIQ2-2'!D18</f>
        <v/>
      </c>
      <c r="E18" s="641" t="str">
        <f>'[1]EU LIQ2-2'!E18</f>
        <v/>
      </c>
      <c r="F18" s="641" t="str">
        <f>'[1]EU LIQ2-2'!F18</f>
        <v/>
      </c>
      <c r="G18" s="641" t="str">
        <f>'[1]EU LIQ2-2'!G18</f>
        <v/>
      </c>
      <c r="H18" s="641" t="str">
        <f>'[1]EU LIQ2-2'!H18</f>
        <v/>
      </c>
    </row>
    <row r="19" spans="2:8" x14ac:dyDescent="0.25">
      <c r="B19" s="249">
        <v>11</v>
      </c>
      <c r="C19" s="218" t="s">
        <v>1025</v>
      </c>
      <c r="D19" s="615" t="str">
        <f>'[1]EU LIQ2-2'!D19</f>
        <v/>
      </c>
      <c r="E19" s="641">
        <f>'[1]EU LIQ2-2'!E19</f>
        <v>96106425.459999993</v>
      </c>
      <c r="F19" s="641">
        <f>'[1]EU LIQ2-2'!F19</f>
        <v>1553529.31</v>
      </c>
      <c r="G19" s="641" t="str">
        <f>'[1]EU LIQ2-2'!G19</f>
        <v/>
      </c>
      <c r="H19" s="641">
        <f>'[1]EU LIQ2-2'!H19</f>
        <v>776764.66</v>
      </c>
    </row>
    <row r="20" spans="2:8" x14ac:dyDescent="0.25">
      <c r="B20" s="249">
        <v>12</v>
      </c>
      <c r="C20" s="614" t="s">
        <v>1026</v>
      </c>
      <c r="D20" s="615" t="str">
        <f>'[1]EU LIQ2-2'!D20</f>
        <v/>
      </c>
      <c r="E20" s="617" t="str">
        <f>'[1]EU LIQ2-2'!E20</f>
        <v/>
      </c>
      <c r="F20" s="617" t="str">
        <f>'[1]EU LIQ2-2'!F20</f>
        <v/>
      </c>
      <c r="G20" s="617" t="str">
        <f>'[1]EU LIQ2-2'!G20</f>
        <v/>
      </c>
      <c r="H20" s="617" t="str">
        <f>'[1]EU LIQ2-2'!H20</f>
        <v/>
      </c>
    </row>
    <row r="21" spans="2:8" ht="45" x14ac:dyDescent="0.25">
      <c r="B21" s="249">
        <v>13</v>
      </c>
      <c r="C21" s="614" t="s">
        <v>1027</v>
      </c>
      <c r="D21" s="617" t="str">
        <f>'[1]EU LIQ2-2'!D21</f>
        <v/>
      </c>
      <c r="E21" s="641">
        <f>'[1]EU LIQ2-2'!E21</f>
        <v>96106425.459999993</v>
      </c>
      <c r="F21" s="641">
        <f>'[1]EU LIQ2-2'!F21</f>
        <v>1553529.31</v>
      </c>
      <c r="G21" s="641" t="str">
        <f>'[1]EU LIQ2-2'!G21</f>
        <v/>
      </c>
      <c r="H21" s="641">
        <f>'[1]EU LIQ2-2'!H21</f>
        <v>776764.66</v>
      </c>
    </row>
    <row r="22" spans="2:8" x14ac:dyDescent="0.25">
      <c r="B22" s="264">
        <v>14</v>
      </c>
      <c r="C22" s="268" t="s">
        <v>1028</v>
      </c>
      <c r="D22" s="617" t="str">
        <f>'[1]EU LIQ2-2'!D22</f>
        <v/>
      </c>
      <c r="E22" s="617" t="str">
        <f>'[1]EU LIQ2-2'!E22</f>
        <v/>
      </c>
      <c r="F22" s="617" t="str">
        <f>'[1]EU LIQ2-2'!F22</f>
        <v/>
      </c>
      <c r="G22" s="617" t="str">
        <f>'[1]EU LIQ2-2'!G22</f>
        <v/>
      </c>
      <c r="H22" s="641">
        <f>'[1]EU LIQ2-2'!H22</f>
        <v>17610438900.639999</v>
      </c>
    </row>
    <row r="23" spans="2:8" ht="23.25" customHeight="1" x14ac:dyDescent="0.25">
      <c r="B23" s="780" t="s">
        <v>1029</v>
      </c>
      <c r="C23" s="780"/>
      <c r="D23" s="780"/>
      <c r="E23" s="780"/>
      <c r="F23" s="780"/>
      <c r="G23" s="780"/>
      <c r="H23" s="780"/>
    </row>
    <row r="24" spans="2:8" x14ac:dyDescent="0.25">
      <c r="B24" s="249">
        <v>15</v>
      </c>
      <c r="C24" s="218" t="s">
        <v>967</v>
      </c>
      <c r="D24" s="617" t="str">
        <f>'[1]EU LIQ2-2'!D24</f>
        <v/>
      </c>
      <c r="E24" s="618" t="str">
        <f>'[1]EU LIQ2-2'!E24</f>
        <v/>
      </c>
      <c r="F24" s="618" t="str">
        <f>'[1]EU LIQ2-2'!F24</f>
        <v/>
      </c>
      <c r="G24" s="618" t="str">
        <f>'[1]EU LIQ2-2'!G24</f>
        <v/>
      </c>
      <c r="H24" s="615" t="str">
        <f>'[1]EU LIQ2-2'!H24</f>
        <v/>
      </c>
    </row>
    <row r="25" spans="2:8" ht="45" x14ac:dyDescent="0.25">
      <c r="B25" s="249" t="s">
        <v>1030</v>
      </c>
      <c r="C25" s="218" t="s">
        <v>1031</v>
      </c>
      <c r="D25" s="617" t="str">
        <f>'[1]EU LIQ2-2'!D25</f>
        <v/>
      </c>
      <c r="E25" s="641">
        <f>'[1]EU LIQ2-2'!E25</f>
        <v>65765611.420000002</v>
      </c>
      <c r="F25" s="641">
        <f>'[1]EU LIQ2-2'!F25</f>
        <v>31964318.25</v>
      </c>
      <c r="G25" s="641">
        <f>'[1]EU LIQ2-2'!G25</f>
        <v>5579908594.8699999</v>
      </c>
      <c r="H25" s="641">
        <f>'[1]EU LIQ2-2'!H25</f>
        <v>4825992745.8699999</v>
      </c>
    </row>
    <row r="26" spans="2:8" ht="30" x14ac:dyDescent="0.25">
      <c r="B26" s="249">
        <v>16</v>
      </c>
      <c r="C26" s="218" t="s">
        <v>1032</v>
      </c>
      <c r="D26" s="617" t="str">
        <f>'[1]EU LIQ2-2'!D26</f>
        <v/>
      </c>
      <c r="E26" s="641">
        <f>'[1]EU LIQ2-2'!E26</f>
        <v>371.33</v>
      </c>
      <c r="F26" s="641" t="str">
        <f>'[1]EU LIQ2-2'!F26</f>
        <v/>
      </c>
      <c r="G26" s="641" t="str">
        <f>'[1]EU LIQ2-2'!G26</f>
        <v/>
      </c>
      <c r="H26" s="641">
        <f>'[1]EU LIQ2-2'!H26</f>
        <v>185.66</v>
      </c>
    </row>
    <row r="27" spans="2:8" x14ac:dyDescent="0.25">
      <c r="B27" s="249">
        <v>17</v>
      </c>
      <c r="C27" s="218" t="s">
        <v>1033</v>
      </c>
      <c r="D27" s="617" t="str">
        <f>'[1]EU LIQ2-2'!D27</f>
        <v/>
      </c>
      <c r="E27" s="641">
        <f>'[1]EU LIQ2-2'!E27</f>
        <v>259844922.44999999</v>
      </c>
      <c r="F27" s="641">
        <f>'[1]EU LIQ2-2'!F27</f>
        <v>81100900.040000007</v>
      </c>
      <c r="G27" s="641">
        <f>'[1]EU LIQ2-2'!G27</f>
        <v>12412948825.24</v>
      </c>
      <c r="H27" s="641">
        <f>'[1]EU LIQ2-2'!H27</f>
        <v>8344512454.4099998</v>
      </c>
    </row>
    <row r="28" spans="2:8" ht="60" x14ac:dyDescent="0.25">
      <c r="B28" s="249">
        <v>18</v>
      </c>
      <c r="C28" s="619" t="s">
        <v>1034</v>
      </c>
      <c r="D28" s="617" t="str">
        <f>'[1]EU LIQ2-2'!D28</f>
        <v/>
      </c>
      <c r="E28" s="641" t="str">
        <f>'[1]EU LIQ2-2'!E28</f>
        <v/>
      </c>
      <c r="F28" s="641" t="str">
        <f>'[1]EU LIQ2-2'!F28</f>
        <v/>
      </c>
      <c r="G28" s="641" t="str">
        <f>'[1]EU LIQ2-2'!G28</f>
        <v/>
      </c>
      <c r="H28" s="641" t="str">
        <f>'[1]EU LIQ2-2'!H28</f>
        <v/>
      </c>
    </row>
    <row r="29" spans="2:8" ht="60" x14ac:dyDescent="0.25">
      <c r="B29" s="249">
        <v>19</v>
      </c>
      <c r="C29" s="614" t="s">
        <v>1035</v>
      </c>
      <c r="D29" s="617" t="str">
        <f>'[1]EU LIQ2-2'!D29</f>
        <v/>
      </c>
      <c r="E29" s="641">
        <f>'[1]EU LIQ2-2'!E29</f>
        <v>126229132.40000001</v>
      </c>
      <c r="F29" s="641">
        <f>'[1]EU LIQ2-2'!F29</f>
        <v>740.19</v>
      </c>
      <c r="G29" s="641">
        <f>'[1]EU LIQ2-2'!G29</f>
        <v>45877519.630000003</v>
      </c>
      <c r="H29" s="641">
        <f>'[1]EU LIQ2-2'!H29</f>
        <v>58500802.969999999</v>
      </c>
    </row>
    <row r="30" spans="2:8" ht="60" x14ac:dyDescent="0.25">
      <c r="B30" s="249">
        <v>20</v>
      </c>
      <c r="C30" s="614" t="s">
        <v>1036</v>
      </c>
      <c r="D30" s="617" t="str">
        <f>'[1]EU LIQ2-2'!D30</f>
        <v/>
      </c>
      <c r="E30" s="641">
        <f>'[1]EU LIQ2-2'!E30</f>
        <v>516302.88</v>
      </c>
      <c r="F30" s="641">
        <f>'[1]EU LIQ2-2'!F30</f>
        <v>9798712.3499999996</v>
      </c>
      <c r="G30" s="641">
        <f>'[1]EU LIQ2-2'!G30</f>
        <v>111350666.94</v>
      </c>
      <c r="H30" s="641">
        <f>'[1]EU LIQ2-2'!H30</f>
        <v>8286011651.4399996</v>
      </c>
    </row>
    <row r="31" spans="2:8" ht="45" x14ac:dyDescent="0.25">
      <c r="B31" s="249">
        <v>21</v>
      </c>
      <c r="C31" s="620" t="s">
        <v>1037</v>
      </c>
      <c r="D31" s="617" t="str">
        <f>'[1]EU LIQ2-2'!D31</f>
        <v/>
      </c>
      <c r="E31" s="641">
        <f>'[1]EU LIQ2-2'!E31</f>
        <v>516302.87</v>
      </c>
      <c r="F31" s="641">
        <f>'[1]EU LIQ2-2'!F31</f>
        <v>210120.38</v>
      </c>
      <c r="G31" s="641">
        <f>'[1]EU LIQ2-2'!G31</f>
        <v>14171501.35</v>
      </c>
      <c r="H31" s="641">
        <f>'[1]EU LIQ2-2'!H31</f>
        <v>7683411029.6400003</v>
      </c>
    </row>
    <row r="32" spans="2:8" ht="30" x14ac:dyDescent="0.25">
      <c r="B32" s="249">
        <v>22</v>
      </c>
      <c r="C32" s="614" t="s">
        <v>1038</v>
      </c>
      <c r="D32" s="617" t="str">
        <f>'[1]EU LIQ2-2'!D32</f>
        <v/>
      </c>
      <c r="E32" s="641">
        <f>'[1]EU LIQ2-2'!E32</f>
        <v>133099487.17</v>
      </c>
      <c r="F32" s="641">
        <f>'[1]EU LIQ2-2'!F32</f>
        <v>71301447.5</v>
      </c>
      <c r="G32" s="641">
        <f>'[1]EU LIQ2-2'!G32</f>
        <v>12255720638.67</v>
      </c>
      <c r="H32" s="641" t="str">
        <f>'[1]EU LIQ2-2'!H32</f>
        <v/>
      </c>
    </row>
    <row r="33" spans="2:8" ht="45" x14ac:dyDescent="0.25">
      <c r="B33" s="249">
        <v>23</v>
      </c>
      <c r="C33" s="620" t="s">
        <v>1037</v>
      </c>
      <c r="D33" s="617" t="str">
        <f>'[1]EU LIQ2-2'!D33</f>
        <v/>
      </c>
      <c r="E33" s="641">
        <f>'[1]EU LIQ2-2'!E33</f>
        <v>130732970.73</v>
      </c>
      <c r="F33" s="641">
        <f>'[1]EU LIQ2-2'!F33</f>
        <v>68542599.030000001</v>
      </c>
      <c r="G33" s="641">
        <f>'[1]EU LIQ2-2'!G33</f>
        <v>11652613165.02</v>
      </c>
      <c r="H33" s="641" t="str">
        <f>'[1]EU LIQ2-2'!H33</f>
        <v/>
      </c>
    </row>
    <row r="34" spans="2:8" ht="60" x14ac:dyDescent="0.25">
      <c r="B34" s="249">
        <v>24</v>
      </c>
      <c r="C34" s="614" t="s">
        <v>1039</v>
      </c>
      <c r="D34" s="617" t="str">
        <f>'[1]EU LIQ2-2'!D34</f>
        <v/>
      </c>
      <c r="E34" s="641" t="str">
        <f>'[1]EU LIQ2-2'!E34</f>
        <v/>
      </c>
      <c r="F34" s="641" t="str">
        <f>'[1]EU LIQ2-2'!F34</f>
        <v/>
      </c>
      <c r="G34" s="641" t="str">
        <f>'[1]EU LIQ2-2'!G34</f>
        <v/>
      </c>
      <c r="H34" s="641" t="str">
        <f>'[1]EU LIQ2-2'!H34</f>
        <v/>
      </c>
    </row>
    <row r="35" spans="2:8" x14ac:dyDescent="0.25">
      <c r="B35" s="249">
        <v>25</v>
      </c>
      <c r="C35" s="218" t="s">
        <v>1040</v>
      </c>
      <c r="D35" s="617" t="str">
        <f>'[1]EU LIQ2-2'!D35</f>
        <v/>
      </c>
      <c r="E35" s="641" t="str">
        <f>'[1]EU LIQ2-2'!E35</f>
        <v/>
      </c>
      <c r="F35" s="641" t="str">
        <f>'[1]EU LIQ2-2'!F35</f>
        <v/>
      </c>
      <c r="G35" s="641" t="str">
        <f>'[1]EU LIQ2-2'!G35</f>
        <v/>
      </c>
      <c r="H35" s="641" t="str">
        <f>'[1]EU LIQ2-2'!H35</f>
        <v/>
      </c>
    </row>
    <row r="36" spans="2:8" x14ac:dyDescent="0.25">
      <c r="B36" s="249">
        <v>26</v>
      </c>
      <c r="C36" s="218" t="s">
        <v>1041</v>
      </c>
      <c r="D36" s="615" t="str">
        <f>'[1]EU LIQ2-2'!D36</f>
        <v/>
      </c>
      <c r="E36" s="641">
        <f>'[1]EU LIQ2-2'!E36</f>
        <v>453247288.57999998</v>
      </c>
      <c r="F36" s="641">
        <f>'[1]EU LIQ2-2'!F36</f>
        <v>14047519.16</v>
      </c>
      <c r="G36" s="641">
        <f>'[1]EU LIQ2-2'!G36</f>
        <v>214802957.75</v>
      </c>
      <c r="H36" s="641">
        <f>'[1]EU LIQ2-2'!H36</f>
        <v>412406821.75999999</v>
      </c>
    </row>
    <row r="37" spans="2:8" x14ac:dyDescent="0.25">
      <c r="B37" s="249">
        <v>27</v>
      </c>
      <c r="C37" s="614" t="s">
        <v>1042</v>
      </c>
      <c r="D37" s="621" t="str">
        <f>'[1]EU LIQ2-2'!D37</f>
        <v/>
      </c>
      <c r="E37" s="621" t="str">
        <f>'[1]EU LIQ2-2'!E37</f>
        <v/>
      </c>
      <c r="F37" s="621" t="str">
        <f>'[1]EU LIQ2-2'!F37</f>
        <v/>
      </c>
      <c r="G37" s="622" t="str">
        <f>'[1]EU LIQ2-2'!G37</f>
        <v/>
      </c>
      <c r="H37" s="616" t="str">
        <f>'[1]EU LIQ2-2'!H37</f>
        <v/>
      </c>
    </row>
    <row r="38" spans="2:8" ht="45" x14ac:dyDescent="0.25">
      <c r="B38" s="249">
        <v>28</v>
      </c>
      <c r="C38" s="614" t="s">
        <v>1043</v>
      </c>
      <c r="D38" s="621" t="str">
        <f>'[1]EU LIQ2-2'!D38</f>
        <v/>
      </c>
      <c r="E38" s="641">
        <f>'[1]EU LIQ2-2'!E38</f>
        <v>133269343.33</v>
      </c>
      <c r="F38" s="641" t="str">
        <f>'[1]EU LIQ2-1'!F38</f>
        <v/>
      </c>
      <c r="G38" s="641" t="str">
        <f>'[1]EU LIQ2-1'!G38</f>
        <v/>
      </c>
      <c r="H38" s="641">
        <f>'[1]EU LIQ2-2'!H38</f>
        <v>113278941.83</v>
      </c>
    </row>
    <row r="39" spans="2:8" x14ac:dyDescent="0.25">
      <c r="B39" s="249">
        <v>29</v>
      </c>
      <c r="C39" s="614" t="s">
        <v>1044</v>
      </c>
      <c r="D39" s="621" t="str">
        <f>'[1]EU LIQ2-2'!D39</f>
        <v/>
      </c>
      <c r="E39" s="641">
        <f>'[1]EU LIQ2-2'!E39</f>
        <v>731754.59</v>
      </c>
      <c r="F39" s="641" t="str">
        <f>'[1]EU LIQ2-1'!F39</f>
        <v/>
      </c>
      <c r="G39" s="641" t="str">
        <f>'[1]EU LIQ2-1'!G39</f>
        <v/>
      </c>
      <c r="H39" s="641">
        <f>'[1]EU LIQ2-2'!H39</f>
        <v>731754.59</v>
      </c>
    </row>
    <row r="40" spans="2:8" ht="30" x14ac:dyDescent="0.25">
      <c r="B40" s="249">
        <v>30</v>
      </c>
      <c r="C40" s="614" t="s">
        <v>1045</v>
      </c>
      <c r="D40" s="621" t="str">
        <f>'[1]EU LIQ2-2'!D40</f>
        <v/>
      </c>
      <c r="E40" s="641">
        <f>'[1]EU LIQ2-2'!E40</f>
        <v>90986574.409999996</v>
      </c>
      <c r="F40" s="641" t="str">
        <f>'[1]EU LIQ2-1'!F40</f>
        <v/>
      </c>
      <c r="G40" s="641" t="str">
        <f>'[1]EU LIQ2-1'!G40</f>
        <v/>
      </c>
      <c r="H40" s="641">
        <f>'[1]EU LIQ2-2'!H40</f>
        <v>4549328.72</v>
      </c>
    </row>
    <row r="41" spans="2:8" ht="30" x14ac:dyDescent="0.25">
      <c r="B41" s="249">
        <v>31</v>
      </c>
      <c r="C41" s="614" t="s">
        <v>1046</v>
      </c>
      <c r="D41" s="621" t="str">
        <f>'[1]EU LIQ2-2'!D41</f>
        <v/>
      </c>
      <c r="E41" s="641">
        <f>'[1]EU LIQ2-2'!E41</f>
        <v>228259616.25</v>
      </c>
      <c r="F41" s="641">
        <f>'[1]EU LIQ2-2'!F41</f>
        <v>14047519.16</v>
      </c>
      <c r="G41" s="641">
        <f>'[1]EU LIQ2-2'!G41</f>
        <v>214802957.75</v>
      </c>
      <c r="H41" s="641">
        <f>'[1]EU LIQ2-2'!H41</f>
        <v>293846796.62</v>
      </c>
    </row>
    <row r="42" spans="2:8" x14ac:dyDescent="0.25">
      <c r="B42" s="249">
        <v>32</v>
      </c>
      <c r="C42" s="218" t="s">
        <v>1047</v>
      </c>
      <c r="D42" s="621" t="str">
        <f>'[1]EU LIQ2-2'!D42</f>
        <v/>
      </c>
      <c r="E42" s="641">
        <f>'[1]EU LIQ2-2'!E42</f>
        <v>712325290.10000002</v>
      </c>
      <c r="F42" s="641">
        <f>'[1]EU LIQ2-2'!F42</f>
        <v>76226214.269999996</v>
      </c>
      <c r="G42" s="641">
        <f>'[1]EU LIQ2-2'!G42</f>
        <v>201572122.44</v>
      </c>
      <c r="H42" s="641">
        <f>'[1]EU LIQ2-2'!H42</f>
        <v>49797142.560000002</v>
      </c>
    </row>
    <row r="43" spans="2:8" x14ac:dyDescent="0.25">
      <c r="B43" s="264">
        <v>33</v>
      </c>
      <c r="C43" s="268" t="s">
        <v>1048</v>
      </c>
      <c r="D43" s="623" t="str">
        <f>'[1]EU LIQ2-2'!D43</f>
        <v/>
      </c>
      <c r="E43" s="623" t="str">
        <f>'[1]EU LIQ2-2'!E43</f>
        <v/>
      </c>
      <c r="F43" s="623" t="str">
        <f>'[1]EU LIQ2-2'!F43</f>
        <v/>
      </c>
      <c r="G43" s="624" t="str">
        <f>'[1]EU LIQ2-2'!G43</f>
        <v/>
      </c>
      <c r="H43" s="642">
        <f>'[1]EU LIQ2-2'!H43</f>
        <v>13632709350.27</v>
      </c>
    </row>
    <row r="44" spans="2:8" x14ac:dyDescent="0.25">
      <c r="B44" s="264">
        <v>34</v>
      </c>
      <c r="C44" s="268" t="s">
        <v>1049</v>
      </c>
      <c r="D44" s="623" t="str">
        <f>'[1]EU LIQ2-2'!D44</f>
        <v/>
      </c>
      <c r="E44" s="623" t="str">
        <f>'[1]EU LIQ2-2'!E44</f>
        <v/>
      </c>
      <c r="F44" s="623" t="str">
        <f>'[1]EU LIQ2-2'!F44</f>
        <v/>
      </c>
      <c r="G44" s="623" t="str">
        <f>'[1]EU LIQ2-2'!G44</f>
        <v/>
      </c>
      <c r="H44" s="625">
        <f>'[1]EU LIQ2-2'!H44</f>
        <v>1.2918000000000001</v>
      </c>
    </row>
    <row r="45" spans="2:8" x14ac:dyDescent="0.25"/>
  </sheetData>
  <sheetProtection algorithmName="SHA-512" hashValue="VuStG8Cq/+Kh1X3LRNwmsIZOZTP7oBsCgdw7KOSihG9TFazw9OdBN0j+FPpivdwPe3hhLNtNscrOUVNcmubOZQ==" saltValue="T8sIcd+9OKvgHJY8CxJJTQ==" spinCount="100000" sheet="1" objects="1" scenarios="1" selectLockedCells="1" selectUnlockedCells="1"/>
  <mergeCells count="5">
    <mergeCell ref="B5:C5"/>
    <mergeCell ref="B6:C7"/>
    <mergeCell ref="D6:G6"/>
    <mergeCell ref="H6:H7"/>
    <mergeCell ref="B23:H23"/>
  </mergeCells>
  <conditionalFormatting sqref="A1">
    <cfRule type="cellIs" dxfId="88" priority="1" stopIfTrue="1" operator="lessThan">
      <formula>0</formula>
    </cfRule>
  </conditionalFormatting>
  <hyperlinks>
    <hyperlink ref="B1" location="'Table of contents'!A1" display="Go back to Table of contents" xr:uid="{6B4D6DDE-7ED4-4186-B8F5-7554DD4773BB}"/>
  </hyperlinks>
  <pageMargins left="0.70866141732283472" right="0.70866141732283472" top="0.74803149606299213" bottom="0.74803149606299213" header="0.31496062992125984" footer="0.31496062992125984"/>
  <pageSetup scale="53"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1346E-A8CE-4273-AFDD-37AAAE5F47D0}">
  <sheetPr>
    <tabColor theme="4" tint="0.59999389629810485"/>
    <pageSetUpPr fitToPage="1"/>
  </sheetPr>
  <dimension ref="A1:J45"/>
  <sheetViews>
    <sheetView showGridLines="0" zoomScaleNormal="100" workbookViewId="0"/>
  </sheetViews>
  <sheetFormatPr defaultColWidth="0" defaultRowHeight="15" zeroHeight="1" x14ac:dyDescent="0.25"/>
  <cols>
    <col min="1" max="1" width="5.7109375" customWidth="1"/>
    <col min="2" max="2" width="9.28515625" customWidth="1"/>
    <col min="3" max="3" width="40.28515625" customWidth="1"/>
    <col min="4" max="8" width="19.42578125" customWidth="1"/>
    <col min="9" max="9" width="16.7109375" customWidth="1"/>
    <col min="10" max="10" width="18.5703125" hidden="1" customWidth="1"/>
    <col min="11" max="16384" width="9.28515625" hidden="1"/>
  </cols>
  <sheetData>
    <row r="1" spans="1:10" x14ac:dyDescent="0.25">
      <c r="A1" s="695"/>
      <c r="B1" s="412" t="s">
        <v>309</v>
      </c>
      <c r="C1" s="407"/>
      <c r="D1" s="407"/>
      <c r="E1" s="407"/>
      <c r="F1" s="407"/>
      <c r="G1" s="407"/>
      <c r="H1" s="407"/>
    </row>
    <row r="2" spans="1:10" ht="18.75" x14ac:dyDescent="0.25">
      <c r="B2" s="646" t="s">
        <v>1008</v>
      </c>
    </row>
    <row r="3" spans="1:10" ht="15.75" x14ac:dyDescent="0.25">
      <c r="B3" s="67"/>
    </row>
    <row r="4" spans="1:10" s="46" customFormat="1" x14ac:dyDescent="0.25"/>
    <row r="5" spans="1:10" x14ac:dyDescent="0.25">
      <c r="B5" s="778" t="str">
        <f>'[1]EU LIQ2-3'!$B$5</f>
        <v>2025-Q3</v>
      </c>
      <c r="C5" s="779"/>
      <c r="D5" s="414" t="s">
        <v>312</v>
      </c>
      <c r="E5" s="414" t="s">
        <v>313</v>
      </c>
      <c r="F5" s="414" t="s">
        <v>314</v>
      </c>
      <c r="G5" s="414" t="s">
        <v>359</v>
      </c>
      <c r="H5" s="429" t="s">
        <v>360</v>
      </c>
    </row>
    <row r="6" spans="1:10" ht="15.75" customHeight="1" x14ac:dyDescent="0.25">
      <c r="B6" s="779" t="s">
        <v>1009</v>
      </c>
      <c r="C6" s="779"/>
      <c r="D6" s="709" t="s">
        <v>1010</v>
      </c>
      <c r="E6" s="709"/>
      <c r="F6" s="709"/>
      <c r="G6" s="709"/>
      <c r="H6" s="709" t="s">
        <v>1011</v>
      </c>
    </row>
    <row r="7" spans="1:10" ht="15" customHeight="1" x14ac:dyDescent="0.25">
      <c r="B7" s="779"/>
      <c r="C7" s="779"/>
      <c r="D7" s="414" t="s">
        <v>1012</v>
      </c>
      <c r="E7" s="414" t="s">
        <v>1013</v>
      </c>
      <c r="F7" s="414" t="s">
        <v>1014</v>
      </c>
      <c r="G7" s="414" t="s">
        <v>1015</v>
      </c>
      <c r="H7" s="709"/>
      <c r="J7" s="311" t="s">
        <v>1050</v>
      </c>
    </row>
    <row r="8" spans="1:10" x14ac:dyDescent="0.25">
      <c r="B8" s="613" t="s">
        <v>1016</v>
      </c>
      <c r="C8" s="613"/>
      <c r="D8" s="613"/>
      <c r="E8" s="429"/>
      <c r="F8" s="613"/>
      <c r="G8" s="613"/>
      <c r="H8" s="613"/>
    </row>
    <row r="9" spans="1:10" x14ac:dyDescent="0.25">
      <c r="B9" s="217">
        <v>1</v>
      </c>
      <c r="C9" s="218" t="s">
        <v>1017</v>
      </c>
      <c r="D9" s="641">
        <f>'[1]EU LIQ2-3'!D9</f>
        <v>835517260.94000006</v>
      </c>
      <c r="E9" s="641" t="str">
        <f>'[1]EU LIQ2-3'!E9</f>
        <v/>
      </c>
      <c r="F9" s="641" t="str">
        <f>'[1]EU LIQ2-3'!F9</f>
        <v/>
      </c>
      <c r="G9" s="641">
        <f>'[1]EU LIQ2-3'!G9</f>
        <v>125904849.63</v>
      </c>
      <c r="H9" s="641">
        <f>'[1]EU LIQ2-3'!H9</f>
        <v>961422110.57000005</v>
      </c>
    </row>
    <row r="10" spans="1:10" x14ac:dyDescent="0.25">
      <c r="B10" s="249">
        <v>2</v>
      </c>
      <c r="C10" s="614" t="s">
        <v>1018</v>
      </c>
      <c r="D10" s="641">
        <f>'[1]EU LIQ2-3'!D10</f>
        <v>835517260.94000006</v>
      </c>
      <c r="E10" s="641" t="str">
        <f>'[1]EU LIQ2-3'!E10</f>
        <v/>
      </c>
      <c r="F10" s="641" t="str">
        <f>'[1]EU LIQ2-3'!F10</f>
        <v/>
      </c>
      <c r="G10" s="641">
        <f>'[1]EU LIQ2-3'!G10</f>
        <v>125904849.63</v>
      </c>
      <c r="H10" s="641">
        <f>'[1]EU LIQ2-3'!H10</f>
        <v>961422110.57000005</v>
      </c>
    </row>
    <row r="11" spans="1:10" x14ac:dyDescent="0.25">
      <c r="B11" s="249">
        <v>3</v>
      </c>
      <c r="C11" s="614" t="s">
        <v>1019</v>
      </c>
      <c r="D11" s="617" t="str">
        <f>'[1]EU LIQ2-3'!D11</f>
        <v/>
      </c>
      <c r="E11" s="641" t="str">
        <f>'[1]EU LIQ2-3'!E11</f>
        <v/>
      </c>
      <c r="F11" s="641" t="str">
        <f>'[1]EU LIQ2-3'!F11</f>
        <v/>
      </c>
      <c r="G11" s="641" t="str">
        <f>'[1]EU LIQ2-3'!G11</f>
        <v/>
      </c>
      <c r="H11" s="641" t="str">
        <f>'[1]EU LIQ2-3'!H11</f>
        <v/>
      </c>
    </row>
    <row r="12" spans="1:10" x14ac:dyDescent="0.25">
      <c r="B12" s="249">
        <v>4</v>
      </c>
      <c r="C12" s="218" t="s">
        <v>1020</v>
      </c>
      <c r="D12" s="617" t="str">
        <f>'[1]EU LIQ2-3'!D12</f>
        <v/>
      </c>
      <c r="E12" s="641">
        <f>'[1]EU LIQ2-3'!E12</f>
        <v>6900444082.1700001</v>
      </c>
      <c r="F12" s="641">
        <f>'[1]EU LIQ2-3'!F12</f>
        <v>408964055.08999997</v>
      </c>
      <c r="G12" s="641">
        <f>'[1]EU LIQ2-3'!G12</f>
        <v>2815437374.1700001</v>
      </c>
      <c r="H12" s="641">
        <f>'[1]EU LIQ2-3'!H12</f>
        <v>9699778612.2099991</v>
      </c>
    </row>
    <row r="13" spans="1:10" x14ac:dyDescent="0.25">
      <c r="B13" s="249">
        <v>5</v>
      </c>
      <c r="C13" s="614" t="s">
        <v>970</v>
      </c>
      <c r="D13" s="617" t="str">
        <f>'[1]EU LIQ2-3'!D13</f>
        <v/>
      </c>
      <c r="E13" s="641">
        <f>'[1]EU LIQ2-3'!E13</f>
        <v>5776560869.6599998</v>
      </c>
      <c r="F13" s="641">
        <f>'[1]EU LIQ2-3'!F13</f>
        <v>340917420.35000002</v>
      </c>
      <c r="G13" s="641">
        <f>'[1]EU LIQ2-3'!G13</f>
        <v>2123334173.5799999</v>
      </c>
      <c r="H13" s="641">
        <f>'[1]EU LIQ2-3'!H13</f>
        <v>7934938549.0900002</v>
      </c>
    </row>
    <row r="14" spans="1:10" x14ac:dyDescent="0.25">
      <c r="B14" s="249">
        <v>6</v>
      </c>
      <c r="C14" s="614" t="s">
        <v>971</v>
      </c>
      <c r="D14" s="617" t="str">
        <f>'[1]EU LIQ2-3'!D14</f>
        <v/>
      </c>
      <c r="E14" s="641">
        <f>'[1]EU LIQ2-3'!E14</f>
        <v>1123883212.52</v>
      </c>
      <c r="F14" s="641">
        <f>'[1]EU LIQ2-3'!F14</f>
        <v>68046634.739999995</v>
      </c>
      <c r="G14" s="641">
        <f>'[1]EU LIQ2-3'!G14</f>
        <v>692103200.59000003</v>
      </c>
      <c r="H14" s="641">
        <f>'[1]EU LIQ2-3'!H14</f>
        <v>1764840063.1300001</v>
      </c>
    </row>
    <row r="15" spans="1:10" x14ac:dyDescent="0.25">
      <c r="B15" s="249">
        <v>7</v>
      </c>
      <c r="C15" s="218" t="s">
        <v>1021</v>
      </c>
      <c r="D15" s="617" t="str">
        <f>'[1]EU LIQ2-3'!D15</f>
        <v/>
      </c>
      <c r="E15" s="641">
        <f>'[1]EU LIQ2-3'!E15</f>
        <v>1790959354.8399999</v>
      </c>
      <c r="F15" s="641">
        <f>'[1]EU LIQ2-3'!F15</f>
        <v>623792693.62</v>
      </c>
      <c r="G15" s="641">
        <f>'[1]EU LIQ2-3'!G15</f>
        <v>6737817727.25</v>
      </c>
      <c r="H15" s="641">
        <f>'[1]EU LIQ2-3'!H15</f>
        <v>7083067677.6300001</v>
      </c>
    </row>
    <row r="16" spans="1:10" x14ac:dyDescent="0.25">
      <c r="B16" s="249">
        <v>8</v>
      </c>
      <c r="C16" s="614" t="s">
        <v>1022</v>
      </c>
      <c r="D16" s="617" t="str">
        <f>'[1]EU LIQ2-3'!D16</f>
        <v/>
      </c>
      <c r="E16" s="641" t="str">
        <f>'[1]EU LIQ2-3'!E16</f>
        <v/>
      </c>
      <c r="F16" s="641" t="str">
        <f>'[1]EU LIQ2-3'!F16</f>
        <v/>
      </c>
      <c r="G16" s="641" t="str">
        <f>'[1]EU LIQ2-3'!G16</f>
        <v/>
      </c>
      <c r="H16" s="641" t="str">
        <f>'[1]EU LIQ2-3'!H16</f>
        <v/>
      </c>
    </row>
    <row r="17" spans="2:8" x14ac:dyDescent="0.25">
      <c r="B17" s="249">
        <v>9</v>
      </c>
      <c r="C17" s="614" t="s">
        <v>1023</v>
      </c>
      <c r="D17" s="617" t="str">
        <f>'[1]EU LIQ2-3'!D17</f>
        <v/>
      </c>
      <c r="E17" s="641">
        <f>'[1]EU LIQ2-3'!E17</f>
        <v>1790959354.8399999</v>
      </c>
      <c r="F17" s="641">
        <f>'[1]EU LIQ2-3'!F17</f>
        <v>623792693.62</v>
      </c>
      <c r="G17" s="641">
        <f>'[1]EU LIQ2-3'!G17</f>
        <v>6737817727.25</v>
      </c>
      <c r="H17" s="641">
        <f>'[1]EU LIQ2-3'!H17</f>
        <v>7083067677.6300001</v>
      </c>
    </row>
    <row r="18" spans="2:8" x14ac:dyDescent="0.25">
      <c r="B18" s="249">
        <v>10</v>
      </c>
      <c r="C18" s="218" t="s">
        <v>1024</v>
      </c>
      <c r="D18" s="617" t="str">
        <f>'[1]EU LIQ2-3'!D18</f>
        <v/>
      </c>
      <c r="E18" s="641" t="str">
        <f>'[1]EU LIQ2-3'!E18</f>
        <v/>
      </c>
      <c r="F18" s="641" t="str">
        <f>'[1]EU LIQ2-3'!F18</f>
        <v/>
      </c>
      <c r="G18" s="641" t="str">
        <f>'[1]EU LIQ2-3'!G18</f>
        <v/>
      </c>
      <c r="H18" s="641" t="str">
        <f>'[1]EU LIQ2-3'!H18</f>
        <v/>
      </c>
    </row>
    <row r="19" spans="2:8" x14ac:dyDescent="0.25">
      <c r="B19" s="249">
        <v>11</v>
      </c>
      <c r="C19" s="218" t="s">
        <v>1025</v>
      </c>
      <c r="D19" s="615">
        <f>'[1]EU LIQ2-3'!D19</f>
        <v>106775.25</v>
      </c>
      <c r="E19" s="641">
        <f>'[1]EU LIQ2-3'!E19</f>
        <v>92267846.540000007</v>
      </c>
      <c r="F19" s="641">
        <f>'[1]EU LIQ2-3'!F19</f>
        <v>15328916.82</v>
      </c>
      <c r="G19" s="641">
        <f>'[1]EU LIQ2-3'!G19</f>
        <v>13650183.84</v>
      </c>
      <c r="H19" s="641">
        <f>'[1]EU LIQ2-3'!H19</f>
        <v>21314642.25</v>
      </c>
    </row>
    <row r="20" spans="2:8" x14ac:dyDescent="0.25">
      <c r="B20" s="249">
        <v>12</v>
      </c>
      <c r="C20" s="614" t="s">
        <v>1026</v>
      </c>
      <c r="D20" s="615">
        <f>'[1]EU LIQ2-3'!D20</f>
        <v>106775.25</v>
      </c>
      <c r="E20" s="617" t="str">
        <f>'[1]EU LIQ2-3'!E20</f>
        <v/>
      </c>
      <c r="F20" s="617" t="str">
        <f>'[1]EU LIQ2-3'!F20</f>
        <v/>
      </c>
      <c r="G20" s="617" t="str">
        <f>'[1]EU LIQ2-3'!G20</f>
        <v/>
      </c>
      <c r="H20" s="617" t="str">
        <f>'[1]EU LIQ2-3'!H20</f>
        <v/>
      </c>
    </row>
    <row r="21" spans="2:8" ht="45" x14ac:dyDescent="0.25">
      <c r="B21" s="249">
        <v>13</v>
      </c>
      <c r="C21" s="614" t="s">
        <v>1027</v>
      </c>
      <c r="D21" s="617" t="str">
        <f>'[1]EU LIQ2-3'!D21</f>
        <v/>
      </c>
      <c r="E21" s="641">
        <f>'[1]EU LIQ2-3'!E21</f>
        <v>92267846.540000007</v>
      </c>
      <c r="F21" s="641">
        <f>'[1]EU LIQ2-3'!F21</f>
        <v>15328916.82</v>
      </c>
      <c r="G21" s="641">
        <f>'[1]EU LIQ2-3'!G21</f>
        <v>13650183.84</v>
      </c>
      <c r="H21" s="641">
        <f>'[1]EU LIQ2-3'!H21</f>
        <v>21314642.25</v>
      </c>
    </row>
    <row r="22" spans="2:8" x14ac:dyDescent="0.25">
      <c r="B22" s="264">
        <v>14</v>
      </c>
      <c r="C22" s="268" t="s">
        <v>1028</v>
      </c>
      <c r="D22" s="617" t="str">
        <f>'[1]EU LIQ2-3'!D22</f>
        <v/>
      </c>
      <c r="E22" s="617" t="str">
        <f>'[1]EU LIQ2-3'!E22</f>
        <v/>
      </c>
      <c r="F22" s="617" t="str">
        <f>'[1]EU LIQ2-3'!F22</f>
        <v/>
      </c>
      <c r="G22" s="617" t="str">
        <f>'[1]EU LIQ2-3'!G22</f>
        <v/>
      </c>
      <c r="H22" s="641">
        <f>'[1]EU LIQ2-3'!H22</f>
        <v>17765583042.66</v>
      </c>
    </row>
    <row r="23" spans="2:8" ht="23.25" customHeight="1" x14ac:dyDescent="0.25">
      <c r="B23" s="780" t="s">
        <v>1029</v>
      </c>
      <c r="C23" s="780"/>
      <c r="D23" s="780"/>
      <c r="E23" s="780"/>
      <c r="F23" s="780"/>
      <c r="G23" s="780"/>
      <c r="H23" s="780"/>
    </row>
    <row r="24" spans="2:8" x14ac:dyDescent="0.25">
      <c r="B24" s="249">
        <v>15</v>
      </c>
      <c r="C24" s="218" t="s">
        <v>967</v>
      </c>
      <c r="D24" s="617" t="str">
        <f>'[1]EU LIQ2-3'!D24</f>
        <v/>
      </c>
      <c r="E24" s="618" t="str">
        <f>'[1]EU LIQ2-3'!E24</f>
        <v/>
      </c>
      <c r="F24" s="618" t="str">
        <f>'[1]EU LIQ2-3'!F24</f>
        <v/>
      </c>
      <c r="G24" s="618" t="str">
        <f>'[1]EU LIQ2-3'!G24</f>
        <v/>
      </c>
      <c r="H24" s="615" t="str">
        <f>'[1]EU LIQ2-3'!H24</f>
        <v/>
      </c>
    </row>
    <row r="25" spans="2:8" ht="30" x14ac:dyDescent="0.25">
      <c r="B25" s="249" t="s">
        <v>1030</v>
      </c>
      <c r="C25" s="218" t="s">
        <v>1031</v>
      </c>
      <c r="D25" s="617" t="str">
        <f>'[1]EU LIQ2-3'!D25</f>
        <v/>
      </c>
      <c r="E25" s="641">
        <f>'[1]EU LIQ2-3'!E25</f>
        <v>70031418.299999997</v>
      </c>
      <c r="F25" s="641">
        <f>'[1]EU LIQ2-3'!F25</f>
        <v>40818052.960000001</v>
      </c>
      <c r="G25" s="641">
        <f>'[1]EU LIQ2-3'!G25</f>
        <v>5940054727.54</v>
      </c>
      <c r="H25" s="641">
        <f>'[1]EU LIQ2-3'!H25</f>
        <v>5143268568.9799995</v>
      </c>
    </row>
    <row r="26" spans="2:8" ht="30" x14ac:dyDescent="0.25">
      <c r="B26" s="249">
        <v>16</v>
      </c>
      <c r="C26" s="218" t="s">
        <v>1032</v>
      </c>
      <c r="D26" s="617" t="str">
        <f>'[1]EU LIQ2-3'!D26</f>
        <v/>
      </c>
      <c r="E26" s="641">
        <f>'[1]EU LIQ2-3'!E26</f>
        <v>373.17</v>
      </c>
      <c r="F26" s="641" t="str">
        <f>'[1]EU LIQ2-3'!F26</f>
        <v/>
      </c>
      <c r="G26" s="641" t="str">
        <f>'[1]EU LIQ2-3'!G26</f>
        <v/>
      </c>
      <c r="H26" s="641">
        <f>'[1]EU LIQ2-3'!H26</f>
        <v>186.58</v>
      </c>
    </row>
    <row r="27" spans="2:8" x14ac:dyDescent="0.25">
      <c r="B27" s="249">
        <v>17</v>
      </c>
      <c r="C27" s="218" t="s">
        <v>1033</v>
      </c>
      <c r="D27" s="617" t="str">
        <f>'[1]EU LIQ2-3'!D27</f>
        <v/>
      </c>
      <c r="E27" s="641">
        <f>'[1]EU LIQ2-3'!E27</f>
        <v>301376845.42000002</v>
      </c>
      <c r="F27" s="641">
        <f>'[1]EU LIQ2-3'!F27</f>
        <v>82479315.980000004</v>
      </c>
      <c r="G27" s="641">
        <f>'[1]EU LIQ2-3'!G27</f>
        <v>12347027443.969999</v>
      </c>
      <c r="H27" s="641">
        <f>'[1]EU LIQ2-3'!H27</f>
        <v>8340673383.7600002</v>
      </c>
    </row>
    <row r="28" spans="2:8" ht="60" x14ac:dyDescent="0.25">
      <c r="B28" s="249">
        <v>18</v>
      </c>
      <c r="C28" s="619" t="s">
        <v>1034</v>
      </c>
      <c r="D28" s="617" t="str">
        <f>'[1]EU LIQ2-3'!D28</f>
        <v/>
      </c>
      <c r="E28" s="641" t="str">
        <f>'[1]EU LIQ2-3'!E28</f>
        <v/>
      </c>
      <c r="F28" s="641" t="str">
        <f>'[1]EU LIQ2-3'!F28</f>
        <v/>
      </c>
      <c r="G28" s="641" t="str">
        <f>'[1]EU LIQ2-3'!G28</f>
        <v/>
      </c>
      <c r="H28" s="641" t="str">
        <f>'[1]EU LIQ2-3'!H28</f>
        <v/>
      </c>
    </row>
    <row r="29" spans="2:8" ht="60" x14ac:dyDescent="0.25">
      <c r="B29" s="249">
        <v>19</v>
      </c>
      <c r="C29" s="614" t="s">
        <v>1035</v>
      </c>
      <c r="D29" s="617" t="str">
        <f>'[1]EU LIQ2-3'!D29</f>
        <v/>
      </c>
      <c r="E29" s="641">
        <f>'[1]EU LIQ2-3'!E29</f>
        <v>116161054.42</v>
      </c>
      <c r="F29" s="641">
        <f>'[1]EU LIQ2-3'!F29</f>
        <v>748.7</v>
      </c>
      <c r="G29" s="641">
        <f>'[1]EU LIQ2-3'!G29</f>
        <v>50898355.82</v>
      </c>
      <c r="H29" s="641">
        <f>'[1]EU LIQ2-3'!H29</f>
        <v>62514835.609999999</v>
      </c>
    </row>
    <row r="30" spans="2:8" ht="60" x14ac:dyDescent="0.25">
      <c r="B30" s="249">
        <v>20</v>
      </c>
      <c r="C30" s="614" t="s">
        <v>1036</v>
      </c>
      <c r="D30" s="617" t="str">
        <f>'[1]EU LIQ2-3'!D30</f>
        <v/>
      </c>
      <c r="E30" s="641">
        <f>'[1]EU LIQ2-3'!E30</f>
        <v>1040531.99</v>
      </c>
      <c r="F30" s="641">
        <f>'[1]EU LIQ2-3'!F30</f>
        <v>5062405.83</v>
      </c>
      <c r="G30" s="641">
        <f>'[1]EU LIQ2-3'!G30</f>
        <v>145664834.68000001</v>
      </c>
      <c r="H30" s="641">
        <f>'[1]EU LIQ2-3'!H30</f>
        <v>8253253227.8000002</v>
      </c>
    </row>
    <row r="31" spans="2:8" ht="45" x14ac:dyDescent="0.25">
      <c r="B31" s="249">
        <v>21</v>
      </c>
      <c r="C31" s="620" t="s">
        <v>1037</v>
      </c>
      <c r="D31" s="617" t="str">
        <f>'[1]EU LIQ2-3'!D31</f>
        <v/>
      </c>
      <c r="E31" s="641">
        <f>'[1]EU LIQ2-3'!E31</f>
        <v>622605.62</v>
      </c>
      <c r="F31" s="641">
        <f>'[1]EU LIQ2-3'!F31</f>
        <v>444638.32</v>
      </c>
      <c r="G31" s="641">
        <f>'[1]EU LIQ2-3'!G31</f>
        <v>10642531.43</v>
      </c>
      <c r="H31" s="641">
        <f>'[1]EU LIQ2-3'!H31</f>
        <v>7601423019.9899998</v>
      </c>
    </row>
    <row r="32" spans="2:8" ht="30" x14ac:dyDescent="0.25">
      <c r="B32" s="249">
        <v>22</v>
      </c>
      <c r="C32" s="614" t="s">
        <v>1038</v>
      </c>
      <c r="D32" s="617" t="str">
        <f>'[1]EU LIQ2-3'!D32</f>
        <v/>
      </c>
      <c r="E32" s="641">
        <f>'[1]EU LIQ2-3'!E32</f>
        <v>134364618.31</v>
      </c>
      <c r="F32" s="641">
        <f>'[1]EU LIQ2-3'!F32</f>
        <v>77416161.450000003</v>
      </c>
      <c r="G32" s="641">
        <f>'[1]EU LIQ2-3'!G32</f>
        <v>12150464253.469999</v>
      </c>
      <c r="H32" s="641" t="str">
        <f>'[1]EU LIQ2-3'!H32</f>
        <v/>
      </c>
    </row>
    <row r="33" spans="2:8" ht="45" x14ac:dyDescent="0.25">
      <c r="B33" s="249">
        <v>23</v>
      </c>
      <c r="C33" s="620" t="s">
        <v>1037</v>
      </c>
      <c r="D33" s="617" t="str">
        <f>'[1]EU LIQ2-3'!D33</f>
        <v/>
      </c>
      <c r="E33" s="641">
        <f>'[1]EU LIQ2-3'!E33</f>
        <v>129937255.44</v>
      </c>
      <c r="F33" s="641">
        <f>'[1]EU LIQ2-3'!F33</f>
        <v>73752227.120000005</v>
      </c>
      <c r="G33" s="641">
        <f>'[1]EU LIQ2-3'!G33</f>
        <v>11526349248.17</v>
      </c>
      <c r="H33" s="641" t="str">
        <f>'[1]EU LIQ2-3'!H33</f>
        <v/>
      </c>
    </row>
    <row r="34" spans="2:8" ht="60" x14ac:dyDescent="0.25">
      <c r="B34" s="249">
        <v>24</v>
      </c>
      <c r="C34" s="614" t="s">
        <v>1039</v>
      </c>
      <c r="D34" s="617" t="str">
        <f>'[1]EU LIQ2-3'!D34</f>
        <v/>
      </c>
      <c r="E34" s="641">
        <f>'[1]EU LIQ2-3'!E34</f>
        <v>49810640.700000003</v>
      </c>
      <c r="F34" s="641" t="str">
        <f>'[1]EU LIQ2-3'!F34</f>
        <v/>
      </c>
      <c r="G34" s="641" t="str">
        <f>'[1]EU LIQ2-3'!G34</f>
        <v/>
      </c>
      <c r="H34" s="641">
        <f>'[1]EU LIQ2-3'!H34</f>
        <v>24905320.350000001</v>
      </c>
    </row>
    <row r="35" spans="2:8" x14ac:dyDescent="0.25">
      <c r="B35" s="249">
        <v>25</v>
      </c>
      <c r="C35" s="218" t="s">
        <v>1040</v>
      </c>
      <c r="D35" s="617" t="str">
        <f>'[1]EU LIQ2-3'!D35</f>
        <v/>
      </c>
      <c r="E35" s="641" t="str">
        <f>'[1]EU LIQ2-3'!E35</f>
        <v/>
      </c>
      <c r="F35" s="641" t="str">
        <f>'[1]EU LIQ2-3'!F35</f>
        <v/>
      </c>
      <c r="G35" s="641" t="str">
        <f>'[1]EU LIQ2-3'!G35</f>
        <v/>
      </c>
      <c r="H35" s="641" t="str">
        <f>'[1]EU LIQ2-3'!H35</f>
        <v/>
      </c>
    </row>
    <row r="36" spans="2:8" x14ac:dyDescent="0.25">
      <c r="B36" s="249">
        <v>26</v>
      </c>
      <c r="C36" s="218" t="s">
        <v>1041</v>
      </c>
      <c r="D36" s="615" t="str">
        <f>'[1]EU LIQ2-3'!D36</f>
        <v/>
      </c>
      <c r="E36" s="641">
        <f>'[1]EU LIQ2-3'!E36</f>
        <v>548309207.30999994</v>
      </c>
      <c r="F36" s="641">
        <f>'[1]EU LIQ2-3'!F36</f>
        <v>937375.01</v>
      </c>
      <c r="G36" s="641">
        <f>'[1]EU LIQ2-3'!G36</f>
        <v>131072403.33</v>
      </c>
      <c r="H36" s="641">
        <f>'[1]EU LIQ2-3'!H36</f>
        <v>375326013.17000002</v>
      </c>
    </row>
    <row r="37" spans="2:8" x14ac:dyDescent="0.25">
      <c r="B37" s="249">
        <v>27</v>
      </c>
      <c r="C37" s="614" t="s">
        <v>1042</v>
      </c>
      <c r="D37" s="621" t="str">
        <f>'[1]EU LIQ2-3'!D37</f>
        <v/>
      </c>
      <c r="E37" s="621" t="str">
        <f>'[1]EU LIQ2-3'!E37</f>
        <v/>
      </c>
      <c r="F37" s="621" t="str">
        <f>'[1]EU LIQ2-3'!F37</f>
        <v/>
      </c>
      <c r="G37" s="622" t="str">
        <f>'[1]EU LIQ2-3'!G37</f>
        <v/>
      </c>
      <c r="H37" s="616" t="str">
        <f>'[1]EU LIQ2-3'!H37</f>
        <v/>
      </c>
    </row>
    <row r="38" spans="2:8" ht="45" x14ac:dyDescent="0.25">
      <c r="B38" s="249">
        <v>28</v>
      </c>
      <c r="C38" s="614" t="s">
        <v>1043</v>
      </c>
      <c r="D38" s="621" t="str">
        <f>'[1]EU LIQ2-3'!D38</f>
        <v/>
      </c>
      <c r="E38" s="641">
        <f>'[1]EU LIQ2-3'!E38</f>
        <v>134011999.52</v>
      </c>
      <c r="F38" s="641" t="str">
        <f>'[1]EU LIQ2-1'!F38</f>
        <v/>
      </c>
      <c r="G38" s="641" t="str">
        <f>'[1]EU LIQ2-1'!G38</f>
        <v/>
      </c>
      <c r="H38" s="641">
        <f>'[1]EU LIQ2-3'!H38</f>
        <v>113910199.59</v>
      </c>
    </row>
    <row r="39" spans="2:8" x14ac:dyDescent="0.25">
      <c r="B39" s="249">
        <v>29</v>
      </c>
      <c r="C39" s="614" t="s">
        <v>1044</v>
      </c>
      <c r="D39" s="621" t="str">
        <f>'[1]EU LIQ2-3'!D39</f>
        <v/>
      </c>
      <c r="E39" s="641" t="str">
        <f>'[1]EU LIQ2-3'!E39</f>
        <v/>
      </c>
      <c r="F39" s="641" t="str">
        <f>'[1]EU LIQ2-1'!F39</f>
        <v/>
      </c>
      <c r="G39" s="641" t="str">
        <f>'[1]EU LIQ2-1'!G39</f>
        <v/>
      </c>
      <c r="H39" s="641" t="str">
        <f>'[1]EU LIQ2-3'!H39</f>
        <v/>
      </c>
    </row>
    <row r="40" spans="2:8" ht="30" x14ac:dyDescent="0.25">
      <c r="B40" s="249">
        <v>30</v>
      </c>
      <c r="C40" s="614" t="s">
        <v>1045</v>
      </c>
      <c r="D40" s="621" t="str">
        <f>'[1]EU LIQ2-3'!D40</f>
        <v/>
      </c>
      <c r="E40" s="641">
        <f>'[1]EU LIQ2-3'!E40</f>
        <v>78044140.730000004</v>
      </c>
      <c r="F40" s="641" t="str">
        <f>'[1]EU LIQ2-1'!F40</f>
        <v/>
      </c>
      <c r="G40" s="641" t="str">
        <f>'[1]EU LIQ2-1'!G40</f>
        <v/>
      </c>
      <c r="H40" s="641">
        <f>'[1]EU LIQ2-3'!H40</f>
        <v>3902207.04</v>
      </c>
    </row>
    <row r="41" spans="2:8" ht="30" x14ac:dyDescent="0.25">
      <c r="B41" s="249">
        <v>31</v>
      </c>
      <c r="C41" s="614" t="s">
        <v>1046</v>
      </c>
      <c r="D41" s="621" t="str">
        <f>'[1]EU LIQ2-3'!D41</f>
        <v/>
      </c>
      <c r="E41" s="641">
        <f>'[1]EU LIQ2-3'!E41</f>
        <v>336253067.06</v>
      </c>
      <c r="F41" s="641">
        <f>'[1]EU LIQ2-3'!F41</f>
        <v>937375.01</v>
      </c>
      <c r="G41" s="641">
        <f>'[1]EU LIQ2-3'!G41</f>
        <v>131072403.33</v>
      </c>
      <c r="H41" s="641">
        <f>'[1]EU LIQ2-3'!H41</f>
        <v>257513606.53999999</v>
      </c>
    </row>
    <row r="42" spans="2:8" x14ac:dyDescent="0.25">
      <c r="B42" s="249">
        <v>32</v>
      </c>
      <c r="C42" s="218" t="s">
        <v>1047</v>
      </c>
      <c r="D42" s="621" t="str">
        <f>'[1]EU LIQ2-3'!D42</f>
        <v/>
      </c>
      <c r="E42" s="641">
        <f>'[1]EU LIQ2-3'!E42</f>
        <v>469446964.69</v>
      </c>
      <c r="F42" s="641">
        <f>'[1]EU LIQ2-3'!F42</f>
        <v>95049090.349999994</v>
      </c>
      <c r="G42" s="641">
        <f>'[1]EU LIQ2-3'!G42</f>
        <v>206886514.18000001</v>
      </c>
      <c r="H42" s="641">
        <f>'[1]EU LIQ2-3'!H42</f>
        <v>38815376.530000001</v>
      </c>
    </row>
    <row r="43" spans="2:8" x14ac:dyDescent="0.25">
      <c r="B43" s="264">
        <v>33</v>
      </c>
      <c r="C43" s="268" t="s">
        <v>1048</v>
      </c>
      <c r="D43" s="623" t="str">
        <f>'[1]EU LIQ2-3'!D43</f>
        <v/>
      </c>
      <c r="E43" s="623" t="str">
        <f>'[1]EU LIQ2-3'!E43</f>
        <v/>
      </c>
      <c r="F43" s="623" t="str">
        <f>'[1]EU LIQ2-3'!F43</f>
        <v/>
      </c>
      <c r="G43" s="624" t="str">
        <f>'[1]EU LIQ2-3'!G43</f>
        <v/>
      </c>
      <c r="H43" s="642">
        <f>'[1]EU LIQ2-3'!H43</f>
        <v>13898083529.02</v>
      </c>
    </row>
    <row r="44" spans="2:8" x14ac:dyDescent="0.25">
      <c r="B44" s="264">
        <v>34</v>
      </c>
      <c r="C44" s="268" t="s">
        <v>1049</v>
      </c>
      <c r="D44" s="623" t="str">
        <f>'[1]EU LIQ2-3'!D44</f>
        <v/>
      </c>
      <c r="E44" s="623" t="str">
        <f>'[1]EU LIQ2-3'!E44</f>
        <v/>
      </c>
      <c r="F44" s="623" t="str">
        <f>'[1]EU LIQ2-3'!F44</f>
        <v/>
      </c>
      <c r="G44" s="623" t="str">
        <f>'[1]EU LIQ2-3'!G44</f>
        <v/>
      </c>
      <c r="H44" s="625">
        <f>'[1]EU LIQ2-3'!H44</f>
        <v>1.2783</v>
      </c>
    </row>
    <row r="45" spans="2:8" x14ac:dyDescent="0.25"/>
  </sheetData>
  <sheetProtection algorithmName="SHA-512" hashValue="8fh5asaswnCnf8/AL8JjT5RAvdvCeWSmE8ZBjLWvD547aebGgxsaX1cVfHtbMgMVAsDyW4KZXZLd1s+O8U6Xew==" saltValue="QC9TH80ox63x7ibSaYbS5w==" spinCount="100000" sheet="1" objects="1" scenarios="1" selectLockedCells="1" selectUnlockedCells="1"/>
  <mergeCells count="5">
    <mergeCell ref="B5:C5"/>
    <mergeCell ref="B6:C7"/>
    <mergeCell ref="D6:G6"/>
    <mergeCell ref="H6:H7"/>
    <mergeCell ref="B23:H23"/>
  </mergeCells>
  <conditionalFormatting sqref="A1">
    <cfRule type="cellIs" dxfId="87" priority="1" stopIfTrue="1" operator="lessThan">
      <formula>0</formula>
    </cfRule>
  </conditionalFormatting>
  <hyperlinks>
    <hyperlink ref="B1" location="'Table of contents'!A1" display="Go back to Table of contents" xr:uid="{3ABD3ADF-7F15-4B9A-BF7E-AF8B85ACDBAF}"/>
  </hyperlinks>
  <pageMargins left="0.70866141732283472" right="0.70866141732283472" top="0.74803149606299213" bottom="0.74803149606299213" header="0.31496062992125984" footer="0.31496062992125984"/>
  <pageSetup scale="5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1451D-366A-43F4-B5AB-5426ED97E801}">
  <sheetPr>
    <tabColor theme="4" tint="0.59999389629810485"/>
    <pageSetUpPr fitToPage="1"/>
  </sheetPr>
  <dimension ref="A1:J45"/>
  <sheetViews>
    <sheetView showGridLines="0" zoomScaleNormal="100" workbookViewId="0"/>
  </sheetViews>
  <sheetFormatPr defaultColWidth="0" defaultRowHeight="15" zeroHeight="1" x14ac:dyDescent="0.25"/>
  <cols>
    <col min="1" max="1" width="5.7109375" customWidth="1"/>
    <col min="2" max="2" width="9.28515625" customWidth="1"/>
    <col min="3" max="3" width="40.28515625" customWidth="1"/>
    <col min="4" max="8" width="19.42578125" customWidth="1"/>
    <col min="9" max="9" width="16.7109375" customWidth="1"/>
    <col min="10" max="10" width="18.5703125" hidden="1" customWidth="1"/>
    <col min="11" max="16384" width="9.28515625" hidden="1"/>
  </cols>
  <sheetData>
    <row r="1" spans="1:10" x14ac:dyDescent="0.25">
      <c r="A1" s="695"/>
      <c r="B1" s="412" t="s">
        <v>309</v>
      </c>
      <c r="C1" s="407"/>
      <c r="D1" s="407"/>
      <c r="E1" s="407"/>
      <c r="F1" s="407"/>
      <c r="G1" s="407"/>
      <c r="H1" s="407"/>
    </row>
    <row r="2" spans="1:10" ht="18.75" x14ac:dyDescent="0.25">
      <c r="B2" s="646" t="s">
        <v>1008</v>
      </c>
    </row>
    <row r="3" spans="1:10" ht="15.75" x14ac:dyDescent="0.25">
      <c r="B3" s="67"/>
    </row>
    <row r="4" spans="1:10" s="46" customFormat="1" x14ac:dyDescent="0.25"/>
    <row r="5" spans="1:10" x14ac:dyDescent="0.25">
      <c r="B5" s="778" t="str">
        <f>'[1]EU LIQ2-4'!$B$5</f>
        <v>2025-Q4</v>
      </c>
      <c r="C5" s="779"/>
      <c r="D5" s="414" t="s">
        <v>312</v>
      </c>
      <c r="E5" s="414" t="s">
        <v>313</v>
      </c>
      <c r="F5" s="414" t="s">
        <v>314</v>
      </c>
      <c r="G5" s="414" t="s">
        <v>359</v>
      </c>
      <c r="H5" s="429" t="s">
        <v>360</v>
      </c>
    </row>
    <row r="6" spans="1:10" ht="15.75" customHeight="1" x14ac:dyDescent="0.25">
      <c r="B6" s="779" t="s">
        <v>1009</v>
      </c>
      <c r="C6" s="779"/>
      <c r="D6" s="709" t="s">
        <v>1010</v>
      </c>
      <c r="E6" s="709"/>
      <c r="F6" s="709"/>
      <c r="G6" s="709"/>
      <c r="H6" s="709" t="s">
        <v>1011</v>
      </c>
    </row>
    <row r="7" spans="1:10" ht="15" customHeight="1" x14ac:dyDescent="0.25">
      <c r="B7" s="779"/>
      <c r="C7" s="779"/>
      <c r="D7" s="414" t="s">
        <v>1012</v>
      </c>
      <c r="E7" s="414" t="s">
        <v>1013</v>
      </c>
      <c r="F7" s="414" t="s">
        <v>1014</v>
      </c>
      <c r="G7" s="414" t="s">
        <v>1015</v>
      </c>
      <c r="H7" s="709"/>
      <c r="J7" s="311" t="s">
        <v>1050</v>
      </c>
    </row>
    <row r="8" spans="1:10" x14ac:dyDescent="0.25">
      <c r="B8" s="613" t="s">
        <v>1016</v>
      </c>
      <c r="C8" s="613"/>
      <c r="D8" s="613"/>
      <c r="E8" s="429"/>
      <c r="F8" s="613"/>
      <c r="G8" s="613"/>
      <c r="H8" s="613"/>
    </row>
    <row r="9" spans="1:10" x14ac:dyDescent="0.25">
      <c r="B9" s="217">
        <v>1</v>
      </c>
      <c r="C9" s="218" t="s">
        <v>1017</v>
      </c>
      <c r="D9" s="641">
        <f>'[1]EU LIQ2-4'!D9</f>
        <v>760936649.70000005</v>
      </c>
      <c r="E9" s="641" t="str">
        <f>'[1]EU LIQ2-4'!E9</f>
        <v/>
      </c>
      <c r="F9" s="641" t="str">
        <f>'[1]EU LIQ2-4'!F9</f>
        <v/>
      </c>
      <c r="G9" s="641">
        <f>'[1]EU LIQ2-4'!G9</f>
        <v>125884363.45</v>
      </c>
      <c r="H9" s="641">
        <f>'[1]EU LIQ2-4'!H9</f>
        <v>886821013.14999998</v>
      </c>
    </row>
    <row r="10" spans="1:10" x14ac:dyDescent="0.25">
      <c r="B10" s="249">
        <v>2</v>
      </c>
      <c r="C10" s="614" t="s">
        <v>1018</v>
      </c>
      <c r="D10" s="641">
        <f>'[1]EU LIQ2-4'!D10</f>
        <v>760936649.70000005</v>
      </c>
      <c r="E10" s="641" t="str">
        <f>'[1]EU LIQ2-4'!E10</f>
        <v/>
      </c>
      <c r="F10" s="641" t="str">
        <f>'[1]EU LIQ2-4'!F10</f>
        <v/>
      </c>
      <c r="G10" s="641">
        <f>'[1]EU LIQ2-4'!G10</f>
        <v>125884363.45</v>
      </c>
      <c r="H10" s="641">
        <f>'[1]EU LIQ2-4'!H10</f>
        <v>886821013.14999998</v>
      </c>
    </row>
    <row r="11" spans="1:10" x14ac:dyDescent="0.25">
      <c r="B11" s="249">
        <v>3</v>
      </c>
      <c r="C11" s="614" t="s">
        <v>1019</v>
      </c>
      <c r="D11" s="617" t="str">
        <f>'[1]EU LIQ2-4'!D11</f>
        <v/>
      </c>
      <c r="E11" s="641" t="str">
        <f>'[1]EU LIQ2-4'!E11</f>
        <v/>
      </c>
      <c r="F11" s="641" t="str">
        <f>'[1]EU LIQ2-4'!F11</f>
        <v/>
      </c>
      <c r="G11" s="641" t="str">
        <f>'[1]EU LIQ2-4'!G11</f>
        <v/>
      </c>
      <c r="H11" s="641" t="str">
        <f>'[1]EU LIQ2-4'!H11</f>
        <v/>
      </c>
    </row>
    <row r="12" spans="1:10" x14ac:dyDescent="0.25">
      <c r="B12" s="249">
        <v>4</v>
      </c>
      <c r="C12" s="218" t="s">
        <v>1020</v>
      </c>
      <c r="D12" s="617" t="str">
        <f>'[1]EU LIQ2-4'!D12</f>
        <v/>
      </c>
      <c r="E12" s="641">
        <f>'[1]EU LIQ2-4'!E12</f>
        <v>6792649200.1899996</v>
      </c>
      <c r="F12" s="641">
        <f>'[1]EU LIQ2-4'!F12</f>
        <v>436660865.95999998</v>
      </c>
      <c r="G12" s="641">
        <f>'[1]EU LIQ2-4'!G12</f>
        <v>2872662457.75</v>
      </c>
      <c r="H12" s="641">
        <f>'[1]EU LIQ2-4'!H12</f>
        <v>9683654431.8500004</v>
      </c>
    </row>
    <row r="13" spans="1:10" x14ac:dyDescent="0.25">
      <c r="B13" s="249">
        <v>5</v>
      </c>
      <c r="C13" s="614" t="s">
        <v>970</v>
      </c>
      <c r="D13" s="617" t="str">
        <f>'[1]EU LIQ2-4'!D13</f>
        <v/>
      </c>
      <c r="E13" s="641">
        <f>'[1]EU LIQ2-4'!E13</f>
        <v>5726779686.4099998</v>
      </c>
      <c r="F13" s="641">
        <f>'[1]EU LIQ2-4'!F13</f>
        <v>365478604.86000001</v>
      </c>
      <c r="G13" s="641">
        <f>'[1]EU LIQ2-4'!G13</f>
        <v>2193521729.8299999</v>
      </c>
      <c r="H13" s="641">
        <f>'[1]EU LIQ2-4'!H13</f>
        <v>7981167106.5299997</v>
      </c>
    </row>
    <row r="14" spans="1:10" x14ac:dyDescent="0.25">
      <c r="B14" s="249">
        <v>6</v>
      </c>
      <c r="C14" s="614" t="s">
        <v>971</v>
      </c>
      <c r="D14" s="617" t="str">
        <f>'[1]EU LIQ2-4'!D14</f>
        <v/>
      </c>
      <c r="E14" s="641">
        <f>'[1]EU LIQ2-4'!E14</f>
        <v>1065869513.78</v>
      </c>
      <c r="F14" s="641">
        <f>'[1]EU LIQ2-4'!F14</f>
        <v>71182261.099999994</v>
      </c>
      <c r="G14" s="641">
        <f>'[1]EU LIQ2-4'!G14</f>
        <v>679140727.92999995</v>
      </c>
      <c r="H14" s="641">
        <f>'[1]EU LIQ2-4'!H14</f>
        <v>1702487325.3199999</v>
      </c>
    </row>
    <row r="15" spans="1:10" x14ac:dyDescent="0.25">
      <c r="B15" s="249">
        <v>7</v>
      </c>
      <c r="C15" s="218" t="s">
        <v>1021</v>
      </c>
      <c r="D15" s="617" t="str">
        <f>'[1]EU LIQ2-4'!D15</f>
        <v/>
      </c>
      <c r="E15" s="641">
        <f>'[1]EU LIQ2-4'!E15</f>
        <v>1454167784.3800001</v>
      </c>
      <c r="F15" s="641">
        <f>'[1]EU LIQ2-4'!F15</f>
        <v>1147696841.5999999</v>
      </c>
      <c r="G15" s="641">
        <f>'[1]EU LIQ2-4'!G15</f>
        <v>6562407780.3000002</v>
      </c>
      <c r="H15" s="641">
        <f>'[1]EU LIQ2-4'!H15</f>
        <v>7137111816.3199997</v>
      </c>
    </row>
    <row r="16" spans="1:10" x14ac:dyDescent="0.25">
      <c r="B16" s="249">
        <v>8</v>
      </c>
      <c r="C16" s="614" t="s">
        <v>1022</v>
      </c>
      <c r="D16" s="617" t="str">
        <f>'[1]EU LIQ2-4'!D16</f>
        <v/>
      </c>
      <c r="E16" s="641" t="str">
        <f>'[1]EU LIQ2-4'!E16</f>
        <v/>
      </c>
      <c r="F16" s="641" t="str">
        <f>'[1]EU LIQ2-4'!F16</f>
        <v/>
      </c>
      <c r="G16" s="641" t="str">
        <f>'[1]EU LIQ2-4'!G16</f>
        <v/>
      </c>
      <c r="H16" s="641" t="str">
        <f>'[1]EU LIQ2-4'!H16</f>
        <v/>
      </c>
    </row>
    <row r="17" spans="2:8" x14ac:dyDescent="0.25">
      <c r="B17" s="249">
        <v>9</v>
      </c>
      <c r="C17" s="614" t="s">
        <v>1023</v>
      </c>
      <c r="D17" s="617" t="str">
        <f>'[1]EU LIQ2-4'!D17</f>
        <v/>
      </c>
      <c r="E17" s="641">
        <f>'[1]EU LIQ2-4'!E17</f>
        <v>1454167784.3800001</v>
      </c>
      <c r="F17" s="641">
        <f>'[1]EU LIQ2-4'!F17</f>
        <v>1147696841.5999999</v>
      </c>
      <c r="G17" s="641">
        <f>'[1]EU LIQ2-4'!G17</f>
        <v>6562407780.3000002</v>
      </c>
      <c r="H17" s="641">
        <f>'[1]EU LIQ2-4'!H17</f>
        <v>7137111816.3199997</v>
      </c>
    </row>
    <row r="18" spans="2:8" x14ac:dyDescent="0.25">
      <c r="B18" s="249">
        <v>10</v>
      </c>
      <c r="C18" s="218" t="s">
        <v>1024</v>
      </c>
      <c r="D18" s="617" t="str">
        <f>'[1]EU LIQ2-4'!D18</f>
        <v/>
      </c>
      <c r="E18" s="641" t="str">
        <f>'[1]EU LIQ2-4'!E18</f>
        <v/>
      </c>
      <c r="F18" s="641" t="str">
        <f>'[1]EU LIQ2-4'!F18</f>
        <v/>
      </c>
      <c r="G18" s="641" t="str">
        <f>'[1]EU LIQ2-4'!G18</f>
        <v/>
      </c>
      <c r="H18" s="641" t="str">
        <f>'[1]EU LIQ2-4'!H18</f>
        <v/>
      </c>
    </row>
    <row r="19" spans="2:8" x14ac:dyDescent="0.25">
      <c r="B19" s="249">
        <v>11</v>
      </c>
      <c r="C19" s="218" t="s">
        <v>1025</v>
      </c>
      <c r="D19" s="615" t="str">
        <f>'[1]EU LIQ2-4'!D19</f>
        <v/>
      </c>
      <c r="E19" s="641">
        <f>'[1]EU LIQ2-4'!E19</f>
        <v>103574396.3</v>
      </c>
      <c r="F19" s="641">
        <f>'[1]EU LIQ2-4'!F19</f>
        <v>17980766.289999999</v>
      </c>
      <c r="G19" s="641">
        <f>'[1]EU LIQ2-4'!G19</f>
        <v>102476787.23</v>
      </c>
      <c r="H19" s="641">
        <f>'[1]EU LIQ2-4'!H19</f>
        <v>111467170.38</v>
      </c>
    </row>
    <row r="20" spans="2:8" x14ac:dyDescent="0.25">
      <c r="B20" s="249">
        <v>12</v>
      </c>
      <c r="C20" s="614" t="s">
        <v>1026</v>
      </c>
      <c r="D20" s="615" t="str">
        <f>'[1]EU LIQ2-4'!D20</f>
        <v/>
      </c>
      <c r="E20" s="617" t="str">
        <f>'[1]EU LIQ2-4'!E20</f>
        <v/>
      </c>
      <c r="F20" s="617" t="str">
        <f>'[1]EU LIQ2-4'!F20</f>
        <v/>
      </c>
      <c r="G20" s="617" t="str">
        <f>'[1]EU LIQ2-4'!G20</f>
        <v/>
      </c>
      <c r="H20" s="617" t="str">
        <f>'[1]EU LIQ2-4'!H20</f>
        <v/>
      </c>
    </row>
    <row r="21" spans="2:8" ht="45" x14ac:dyDescent="0.25">
      <c r="B21" s="249">
        <v>13</v>
      </c>
      <c r="C21" s="614" t="s">
        <v>1027</v>
      </c>
      <c r="D21" s="617" t="str">
        <f>'[1]EU LIQ2-4'!D21</f>
        <v/>
      </c>
      <c r="E21" s="641">
        <f>'[1]EU LIQ2-4'!E21</f>
        <v>103574396.3</v>
      </c>
      <c r="F21" s="641">
        <f>'[1]EU LIQ2-4'!F21</f>
        <v>17980766.289999999</v>
      </c>
      <c r="G21" s="641">
        <f>'[1]EU LIQ2-4'!G21</f>
        <v>102476787.23</v>
      </c>
      <c r="H21" s="641">
        <f>'[1]EU LIQ2-4'!H21</f>
        <v>111467170.38</v>
      </c>
    </row>
    <row r="22" spans="2:8" x14ac:dyDescent="0.25">
      <c r="B22" s="264">
        <v>14</v>
      </c>
      <c r="C22" s="268" t="s">
        <v>1028</v>
      </c>
      <c r="D22" s="617" t="str">
        <f>'[1]EU LIQ2-4'!D22</f>
        <v/>
      </c>
      <c r="E22" s="617" t="str">
        <f>'[1]EU LIQ2-4'!E22</f>
        <v/>
      </c>
      <c r="F22" s="617" t="str">
        <f>'[1]EU LIQ2-4'!F22</f>
        <v/>
      </c>
      <c r="G22" s="617" t="str">
        <f>'[1]EU LIQ2-4'!G22</f>
        <v/>
      </c>
      <c r="H22" s="641">
        <f>'[1]EU LIQ2-4'!H22</f>
        <v>17819054431.700001</v>
      </c>
    </row>
    <row r="23" spans="2:8" ht="23.25" customHeight="1" x14ac:dyDescent="0.25">
      <c r="B23" s="780" t="s">
        <v>1029</v>
      </c>
      <c r="C23" s="780"/>
      <c r="D23" s="780"/>
      <c r="E23" s="780"/>
      <c r="F23" s="780"/>
      <c r="G23" s="780"/>
      <c r="H23" s="780"/>
    </row>
    <row r="24" spans="2:8" x14ac:dyDescent="0.25">
      <c r="B24" s="249">
        <v>15</v>
      </c>
      <c r="C24" s="218" t="s">
        <v>967</v>
      </c>
      <c r="D24" s="617" t="str">
        <f>'[1]EU LIQ2-4'!D24</f>
        <v/>
      </c>
      <c r="E24" s="618" t="str">
        <f>'[1]EU LIQ2-4'!E24</f>
        <v/>
      </c>
      <c r="F24" s="618" t="str">
        <f>'[1]EU LIQ2-4'!F24</f>
        <v/>
      </c>
      <c r="G24" s="618" t="str">
        <f>'[1]EU LIQ2-4'!G24</f>
        <v/>
      </c>
      <c r="H24" s="615" t="str">
        <f>'[1]EU LIQ2-4'!H24</f>
        <v/>
      </c>
    </row>
    <row r="25" spans="2:8" ht="30" x14ac:dyDescent="0.25">
      <c r="B25" s="249" t="s">
        <v>1030</v>
      </c>
      <c r="C25" s="218" t="s">
        <v>1031</v>
      </c>
      <c r="D25" s="617" t="str">
        <f>'[1]EU LIQ2-4'!D25</f>
        <v/>
      </c>
      <c r="E25" s="641">
        <f>'[1]EU LIQ2-4'!E25</f>
        <v>67770941.420000002</v>
      </c>
      <c r="F25" s="641">
        <f>'[1]EU LIQ2-4'!F25</f>
        <v>55806500.109999999</v>
      </c>
      <c r="G25" s="641">
        <f>'[1]EU LIQ2-4'!G25</f>
        <v>6509620311.1400003</v>
      </c>
      <c r="H25" s="641">
        <f>'[1]EU LIQ2-4'!H25</f>
        <v>5638218089.7700005</v>
      </c>
    </row>
    <row r="26" spans="2:8" ht="30" x14ac:dyDescent="0.25">
      <c r="B26" s="249">
        <v>16</v>
      </c>
      <c r="C26" s="218" t="s">
        <v>1032</v>
      </c>
      <c r="D26" s="617" t="str">
        <f>'[1]EU LIQ2-4'!D26</f>
        <v/>
      </c>
      <c r="E26" s="641">
        <f>'[1]EU LIQ2-4'!E26</f>
        <v>375.01</v>
      </c>
      <c r="F26" s="641" t="str">
        <f>'[1]EU LIQ2-4'!F26</f>
        <v/>
      </c>
      <c r="G26" s="641" t="str">
        <f>'[1]EU LIQ2-4'!G26</f>
        <v/>
      </c>
      <c r="H26" s="641">
        <f>'[1]EU LIQ2-4'!H26</f>
        <v>187.5</v>
      </c>
    </row>
    <row r="27" spans="2:8" x14ac:dyDescent="0.25">
      <c r="B27" s="249">
        <v>17</v>
      </c>
      <c r="C27" s="218" t="s">
        <v>1033</v>
      </c>
      <c r="D27" s="617" t="str">
        <f>'[1]EU LIQ2-4'!D27</f>
        <v/>
      </c>
      <c r="E27" s="641">
        <f>'[1]EU LIQ2-4'!E27</f>
        <v>276947046.57999998</v>
      </c>
      <c r="F27" s="641">
        <f>'[1]EU LIQ2-4'!F27</f>
        <v>112916025.37</v>
      </c>
      <c r="G27" s="641">
        <f>'[1]EU LIQ2-4'!G27</f>
        <v>11751567357.83</v>
      </c>
      <c r="H27" s="641">
        <f>'[1]EU LIQ2-4'!H27</f>
        <v>7932866714.21</v>
      </c>
    </row>
    <row r="28" spans="2:8" ht="60" x14ac:dyDescent="0.25">
      <c r="B28" s="249">
        <v>18</v>
      </c>
      <c r="C28" s="619" t="s">
        <v>1034</v>
      </c>
      <c r="D28" s="617" t="str">
        <f>'[1]EU LIQ2-4'!D28</f>
        <v/>
      </c>
      <c r="E28" s="641" t="str">
        <f>'[1]EU LIQ2-4'!E28</f>
        <v/>
      </c>
      <c r="F28" s="641" t="str">
        <f>'[1]EU LIQ2-4'!F28</f>
        <v/>
      </c>
      <c r="G28" s="641" t="str">
        <f>'[1]EU LIQ2-4'!G28</f>
        <v/>
      </c>
      <c r="H28" s="641" t="str">
        <f>'[1]EU LIQ2-4'!H28</f>
        <v/>
      </c>
    </row>
    <row r="29" spans="2:8" ht="60" x14ac:dyDescent="0.25">
      <c r="B29" s="249">
        <v>19</v>
      </c>
      <c r="C29" s="614" t="s">
        <v>1035</v>
      </c>
      <c r="D29" s="617" t="str">
        <f>'[1]EU LIQ2-4'!D29</f>
        <v/>
      </c>
      <c r="E29" s="641">
        <f>'[1]EU LIQ2-4'!E29</f>
        <v>164977264.06999999</v>
      </c>
      <c r="F29" s="641">
        <f>'[1]EU LIQ2-4'!F29</f>
        <v>1007.82</v>
      </c>
      <c r="G29" s="641">
        <f>'[1]EU LIQ2-4'!G29</f>
        <v>50974563.899999999</v>
      </c>
      <c r="H29" s="641">
        <f>'[1]EU LIQ2-4'!H29</f>
        <v>67472794.219999999</v>
      </c>
    </row>
    <row r="30" spans="2:8" ht="60" x14ac:dyDescent="0.25">
      <c r="B30" s="249">
        <v>20</v>
      </c>
      <c r="C30" s="614" t="s">
        <v>1036</v>
      </c>
      <c r="D30" s="617" t="str">
        <f>'[1]EU LIQ2-4'!D30</f>
        <v/>
      </c>
      <c r="E30" s="641">
        <f>'[1]EU LIQ2-4'!E30</f>
        <v>417461.91</v>
      </c>
      <c r="F30" s="641">
        <f>'[1]EU LIQ2-4'!F30</f>
        <v>16223043.140000001</v>
      </c>
      <c r="G30" s="641">
        <f>'[1]EU LIQ2-4'!G30</f>
        <v>168596171.53</v>
      </c>
      <c r="H30" s="641">
        <f>'[1]EU LIQ2-4'!H30</f>
        <v>7865393919.9799995</v>
      </c>
    </row>
    <row r="31" spans="2:8" ht="45" x14ac:dyDescent="0.25">
      <c r="B31" s="249">
        <v>21</v>
      </c>
      <c r="C31" s="620" t="s">
        <v>1037</v>
      </c>
      <c r="D31" s="617" t="str">
        <f>'[1]EU LIQ2-4'!D31</f>
        <v/>
      </c>
      <c r="E31" s="641">
        <f>'[1]EU LIQ2-4'!E31</f>
        <v>417461.91</v>
      </c>
      <c r="F31" s="641">
        <f>'[1]EU LIQ2-4'!F31</f>
        <v>662529.42000000004</v>
      </c>
      <c r="G31" s="641">
        <f>'[1]EU LIQ2-4'!G31</f>
        <v>9773086.1500000004</v>
      </c>
      <c r="H31" s="641">
        <f>'[1]EU LIQ2-4'!H31</f>
        <v>7227201093.46</v>
      </c>
    </row>
    <row r="32" spans="2:8" ht="30" x14ac:dyDescent="0.25">
      <c r="B32" s="249">
        <v>22</v>
      </c>
      <c r="C32" s="614" t="s">
        <v>1038</v>
      </c>
      <c r="D32" s="617" t="str">
        <f>'[1]EU LIQ2-4'!D32</f>
        <v/>
      </c>
      <c r="E32" s="641">
        <f>'[1]EU LIQ2-4'!E32</f>
        <v>111552320.59</v>
      </c>
      <c r="F32" s="641">
        <f>'[1]EU LIQ2-4'!F32</f>
        <v>96691974.409999996</v>
      </c>
      <c r="G32" s="641">
        <f>'[1]EU LIQ2-4'!G32</f>
        <v>11531996622.389999</v>
      </c>
      <c r="H32" s="641" t="str">
        <f>'[1]EU LIQ2-4'!H32</f>
        <v/>
      </c>
    </row>
    <row r="33" spans="2:8" ht="45" x14ac:dyDescent="0.25">
      <c r="B33" s="249">
        <v>23</v>
      </c>
      <c r="C33" s="620" t="s">
        <v>1037</v>
      </c>
      <c r="D33" s="617" t="str">
        <f>'[1]EU LIQ2-4'!D33</f>
        <v/>
      </c>
      <c r="E33" s="641">
        <f>'[1]EU LIQ2-4'!E33</f>
        <v>111405456.84</v>
      </c>
      <c r="F33" s="641">
        <f>'[1]EU LIQ2-4'!F33</f>
        <v>90326432.060000002</v>
      </c>
      <c r="G33" s="641">
        <f>'[1]EU LIQ2-4'!G33</f>
        <v>10952988688.23</v>
      </c>
      <c r="H33" s="641" t="str">
        <f>'[1]EU LIQ2-4'!H33</f>
        <v/>
      </c>
    </row>
    <row r="34" spans="2:8" ht="60" x14ac:dyDescent="0.25">
      <c r="B34" s="249">
        <v>24</v>
      </c>
      <c r="C34" s="614" t="s">
        <v>1039</v>
      </c>
      <c r="D34" s="617" t="str">
        <f>'[1]EU LIQ2-4'!D34</f>
        <v/>
      </c>
      <c r="E34" s="641" t="str">
        <f>'[1]EU LIQ2-4'!E34</f>
        <v/>
      </c>
      <c r="F34" s="641" t="str">
        <f>'[1]EU LIQ2-4'!F34</f>
        <v/>
      </c>
      <c r="G34" s="641" t="str">
        <f>'[1]EU LIQ2-4'!G34</f>
        <v/>
      </c>
      <c r="H34" s="641" t="str">
        <f>'[1]EU LIQ2-4'!H34</f>
        <v/>
      </c>
    </row>
    <row r="35" spans="2:8" x14ac:dyDescent="0.25">
      <c r="B35" s="249">
        <v>25</v>
      </c>
      <c r="C35" s="218" t="s">
        <v>1040</v>
      </c>
      <c r="D35" s="617" t="str">
        <f>'[1]EU LIQ2-4'!D35</f>
        <v/>
      </c>
      <c r="E35" s="641" t="str">
        <f>'[1]EU LIQ2-4'!E35</f>
        <v/>
      </c>
      <c r="F35" s="641" t="str">
        <f>'[1]EU LIQ2-4'!F35</f>
        <v/>
      </c>
      <c r="G35" s="641" t="str">
        <f>'[1]EU LIQ2-4'!G35</f>
        <v/>
      </c>
      <c r="H35" s="641" t="str">
        <f>'[1]EU LIQ2-4'!H35</f>
        <v/>
      </c>
    </row>
    <row r="36" spans="2:8" x14ac:dyDescent="0.25">
      <c r="B36" s="249">
        <v>26</v>
      </c>
      <c r="C36" s="218" t="s">
        <v>1041</v>
      </c>
      <c r="D36" s="615" t="str">
        <f>'[1]EU LIQ2-4'!D36</f>
        <v/>
      </c>
      <c r="E36" s="641">
        <f>'[1]EU LIQ2-4'!E36</f>
        <v>452543028.12</v>
      </c>
      <c r="F36" s="641">
        <f>'[1]EU LIQ2-4'!F36</f>
        <v>680634.25</v>
      </c>
      <c r="G36" s="641">
        <f>'[1]EU LIQ2-4'!G36</f>
        <v>144752137.90000001</v>
      </c>
      <c r="H36" s="641">
        <f>'[1]EU LIQ2-4'!H36</f>
        <v>353821509.38</v>
      </c>
    </row>
    <row r="37" spans="2:8" x14ac:dyDescent="0.25">
      <c r="B37" s="249">
        <v>27</v>
      </c>
      <c r="C37" s="614" t="s">
        <v>1042</v>
      </c>
      <c r="D37" s="621" t="str">
        <f>'[1]EU LIQ2-4'!D37</f>
        <v/>
      </c>
      <c r="E37" s="621" t="str">
        <f>'[1]EU LIQ2-4'!E37</f>
        <v/>
      </c>
      <c r="F37" s="621" t="str">
        <f>'[1]EU LIQ2-4'!F37</f>
        <v/>
      </c>
      <c r="G37" s="622" t="str">
        <f>'[1]EU LIQ2-4'!G37</f>
        <v/>
      </c>
      <c r="H37" s="616" t="str">
        <f>'[1]EU LIQ2-4'!H37</f>
        <v/>
      </c>
    </row>
    <row r="38" spans="2:8" ht="45" x14ac:dyDescent="0.25">
      <c r="B38" s="249">
        <v>28</v>
      </c>
      <c r="C38" s="614" t="s">
        <v>1043</v>
      </c>
      <c r="D38" s="621" t="str">
        <f>'[1]EU LIQ2-4'!D38</f>
        <v/>
      </c>
      <c r="E38" s="641">
        <f>'[1]EU LIQ2-4'!E38</f>
        <v>122703934.34</v>
      </c>
      <c r="F38" s="641" t="str">
        <f>'[1]EU LIQ2-1'!F38</f>
        <v/>
      </c>
      <c r="G38" s="641" t="str">
        <f>'[1]EU LIQ2-1'!G38</f>
        <v/>
      </c>
      <c r="H38" s="641">
        <f>'[1]EU LIQ2-4'!H38</f>
        <v>104298344.19</v>
      </c>
    </row>
    <row r="39" spans="2:8" x14ac:dyDescent="0.25">
      <c r="B39" s="249">
        <v>29</v>
      </c>
      <c r="C39" s="614" t="s">
        <v>1044</v>
      </c>
      <c r="D39" s="621" t="str">
        <f>'[1]EU LIQ2-4'!D39</f>
        <v/>
      </c>
      <c r="E39" s="641" t="str">
        <f>'[1]EU LIQ2-4'!E39</f>
        <v/>
      </c>
      <c r="F39" s="641" t="str">
        <f>'[1]EU LIQ2-1'!F39</f>
        <v/>
      </c>
      <c r="G39" s="641" t="str">
        <f>'[1]EU LIQ2-1'!G39</f>
        <v/>
      </c>
      <c r="H39" s="641" t="str">
        <f>'[1]EU LIQ2-4'!H39</f>
        <v/>
      </c>
    </row>
    <row r="40" spans="2:8" ht="30" x14ac:dyDescent="0.25">
      <c r="B40" s="249">
        <v>30</v>
      </c>
      <c r="C40" s="614" t="s">
        <v>1045</v>
      </c>
      <c r="D40" s="621" t="str">
        <f>'[1]EU LIQ2-4'!D40</f>
        <v/>
      </c>
      <c r="E40" s="641">
        <f>'[1]EU LIQ2-4'!E40</f>
        <v>43648747.189999998</v>
      </c>
      <c r="F40" s="641" t="str">
        <f>'[1]EU LIQ2-1'!F40</f>
        <v/>
      </c>
      <c r="G40" s="641" t="str">
        <f>'[1]EU LIQ2-1'!G40</f>
        <v/>
      </c>
      <c r="H40" s="641">
        <f>'[1]EU LIQ2-4'!H40</f>
        <v>2182437.36</v>
      </c>
    </row>
    <row r="41" spans="2:8" ht="30" x14ac:dyDescent="0.25">
      <c r="B41" s="249">
        <v>31</v>
      </c>
      <c r="C41" s="614" t="s">
        <v>1046</v>
      </c>
      <c r="D41" s="621" t="str">
        <f>'[1]EU LIQ2-4'!D41</f>
        <v/>
      </c>
      <c r="E41" s="641">
        <f>'[1]EU LIQ2-4'!E41</f>
        <v>286190346.58999997</v>
      </c>
      <c r="F41" s="641">
        <f>'[1]EU LIQ2-4'!F41</f>
        <v>680634.25</v>
      </c>
      <c r="G41" s="641">
        <f>'[1]EU LIQ2-4'!G41</f>
        <v>144752137.90000001</v>
      </c>
      <c r="H41" s="641">
        <f>'[1]EU LIQ2-4'!H41</f>
        <v>247340727.83000001</v>
      </c>
    </row>
    <row r="42" spans="2:8" x14ac:dyDescent="0.25">
      <c r="B42" s="249">
        <v>32</v>
      </c>
      <c r="C42" s="218" t="s">
        <v>1047</v>
      </c>
      <c r="D42" s="621" t="str">
        <f>'[1]EU LIQ2-4'!D42</f>
        <v/>
      </c>
      <c r="E42" s="641">
        <f>'[1]EU LIQ2-4'!E42</f>
        <v>359977359.14999998</v>
      </c>
      <c r="F42" s="641">
        <f>'[1]EU LIQ2-4'!F42</f>
        <v>73275954.390000001</v>
      </c>
      <c r="G42" s="641">
        <f>'[1]EU LIQ2-4'!G42</f>
        <v>182248772.83000001</v>
      </c>
      <c r="H42" s="641">
        <f>'[1]EU LIQ2-4'!H42</f>
        <v>31068049.489999998</v>
      </c>
    </row>
    <row r="43" spans="2:8" x14ac:dyDescent="0.25">
      <c r="B43" s="264">
        <v>33</v>
      </c>
      <c r="C43" s="268" t="s">
        <v>1048</v>
      </c>
      <c r="D43" s="623" t="str">
        <f>'[1]EU LIQ2-4'!D43</f>
        <v/>
      </c>
      <c r="E43" s="623" t="str">
        <f>'[1]EU LIQ2-4'!E43</f>
        <v/>
      </c>
      <c r="F43" s="623" t="str">
        <f>'[1]EU LIQ2-4'!F43</f>
        <v/>
      </c>
      <c r="G43" s="624" t="str">
        <f>'[1]EU LIQ2-4'!G43</f>
        <v/>
      </c>
      <c r="H43" s="642">
        <f>'[1]EU LIQ2-4'!H43</f>
        <v>13955974550.360001</v>
      </c>
    </row>
    <row r="44" spans="2:8" x14ac:dyDescent="0.25">
      <c r="B44" s="264">
        <v>34</v>
      </c>
      <c r="C44" s="268" t="s">
        <v>1049</v>
      </c>
      <c r="D44" s="623" t="str">
        <f>'[1]EU LIQ2-4'!D44</f>
        <v/>
      </c>
      <c r="E44" s="623" t="str">
        <f>'[1]EU LIQ2-4'!E44</f>
        <v/>
      </c>
      <c r="F44" s="623" t="str">
        <f>'[1]EU LIQ2-4'!F44</f>
        <v/>
      </c>
      <c r="G44" s="623" t="str">
        <f>'[1]EU LIQ2-4'!G44</f>
        <v/>
      </c>
      <c r="H44" s="625">
        <f>'[1]EU LIQ2-4'!H44</f>
        <v>1.2767999999999999</v>
      </c>
    </row>
    <row r="45" spans="2:8" x14ac:dyDescent="0.25"/>
  </sheetData>
  <sheetProtection algorithmName="SHA-512" hashValue="gggIOgJqRAFQsYvHONLsKQXySxxWYNcwBWuEmjeHsEio8r2lYkczPm5MiC0gQm2oJtOUkuVzLFmCwQW03CMzWw==" saltValue="Ju+yJ43p8maxrMnjkwXXxg==" spinCount="100000" sheet="1" objects="1" scenarios="1" selectLockedCells="1" selectUnlockedCells="1"/>
  <mergeCells count="5">
    <mergeCell ref="B5:C5"/>
    <mergeCell ref="B6:C7"/>
    <mergeCell ref="D6:G6"/>
    <mergeCell ref="H6:H7"/>
    <mergeCell ref="B23:H23"/>
  </mergeCells>
  <conditionalFormatting sqref="A1">
    <cfRule type="cellIs" dxfId="86" priority="1" stopIfTrue="1" operator="lessThan">
      <formula>0</formula>
    </cfRule>
  </conditionalFormatting>
  <hyperlinks>
    <hyperlink ref="B1" location="'Table of contents'!A1" display="Go back to Table of contents" xr:uid="{92440985-0EF4-49CC-A745-517B5642846D}"/>
  </hyperlinks>
  <pageMargins left="0.70866141732283472" right="0.70866141732283472" top="0.74803149606299213" bottom="0.74803149606299213" header="0.31496062992125984" footer="0.31496062992125984"/>
  <pageSetup scale="53"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tabColor theme="4" tint="0.59999389629810485"/>
    <pageSetUpPr fitToPage="1"/>
  </sheetPr>
  <dimension ref="A1:T9"/>
  <sheetViews>
    <sheetView showGridLines="0"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8" width="0.7109375" customWidth="1"/>
    <col min="19" max="19" width="2.140625" customWidth="1"/>
    <col min="20" max="20" width="93.5703125" customWidth="1"/>
  </cols>
  <sheetData>
    <row r="1" spans="1:20" x14ac:dyDescent="0.25">
      <c r="A1" s="695"/>
      <c r="B1" s="412" t="s">
        <v>309</v>
      </c>
      <c r="C1" s="407"/>
      <c r="D1" s="407"/>
      <c r="E1" s="407"/>
      <c r="F1" s="407"/>
      <c r="G1" s="407"/>
      <c r="H1" s="407"/>
      <c r="I1" s="407"/>
      <c r="J1" s="407"/>
      <c r="K1" s="407"/>
      <c r="L1" s="407"/>
      <c r="R1" s="407"/>
      <c r="S1" s="407"/>
      <c r="T1" s="407"/>
    </row>
    <row r="2" spans="1:20" ht="18.75" x14ac:dyDescent="0.25">
      <c r="B2" s="39" t="s">
        <v>212</v>
      </c>
    </row>
    <row r="4" spans="1:20" x14ac:dyDescent="0.25">
      <c r="B4" s="782"/>
      <c r="C4" s="782"/>
      <c r="D4" s="782"/>
      <c r="E4" s="782"/>
      <c r="F4" s="782"/>
      <c r="G4" s="782"/>
      <c r="H4" s="782"/>
      <c r="I4" s="782"/>
      <c r="J4" s="782"/>
      <c r="K4" s="782"/>
      <c r="L4" s="782"/>
      <c r="M4" s="782"/>
      <c r="N4" s="782"/>
      <c r="O4" s="782"/>
      <c r="P4" s="782"/>
      <c r="Q4" s="782"/>
      <c r="R4" s="782"/>
      <c r="S4" s="782"/>
    </row>
    <row r="5" spans="1:20" x14ac:dyDescent="0.25">
      <c r="B5" s="786" t="s">
        <v>1051</v>
      </c>
      <c r="C5" s="786"/>
      <c r="D5" s="786"/>
      <c r="E5" s="786"/>
      <c r="F5" s="786"/>
      <c r="G5" s="786"/>
      <c r="H5" s="786"/>
      <c r="I5" s="786"/>
      <c r="J5" s="786"/>
      <c r="K5" s="786"/>
      <c r="L5" s="786"/>
      <c r="M5" s="786"/>
      <c r="N5" s="786"/>
      <c r="O5" s="786"/>
      <c r="P5" s="786"/>
      <c r="Q5" s="786"/>
      <c r="R5" s="786"/>
      <c r="S5" s="786"/>
      <c r="T5" s="787"/>
    </row>
    <row r="6" spans="1:20" ht="135" x14ac:dyDescent="0.25">
      <c r="B6" s="249" t="s">
        <v>436</v>
      </c>
      <c r="C6" s="783" t="s">
        <v>1052</v>
      </c>
      <c r="D6" s="784"/>
      <c r="E6" s="784"/>
      <c r="F6" s="784"/>
      <c r="G6" s="784"/>
      <c r="H6" s="784"/>
      <c r="I6" s="784"/>
      <c r="J6" s="784"/>
      <c r="K6" s="784"/>
      <c r="L6" s="784"/>
      <c r="M6" s="784"/>
      <c r="N6" s="784"/>
      <c r="O6" s="784"/>
      <c r="P6" s="784"/>
      <c r="Q6" s="784"/>
      <c r="R6" s="784"/>
      <c r="S6" s="785"/>
      <c r="T6" s="38" t="str">
        <f>'[1]Table EU CRA'!$T$6</f>
        <v>Achmea Bank’s business model is centered on providing residential mortgage loans to Dutch retail customers, with a strong focus on sustainable growth and prudent risk management. Nearly all credit exposures consist of Dutch residential mortgages, both held on balance sheet and acquired through external platforms.
The strong focus on well‑collateralized Dutch mortgage assets results in a credit risk profile that is predominantly low‑risk and stable. The bank’s risk appetite and underwriting standards are designed in line with this mortgage‑focused business model, ensuring that credit risk remains within defined boundaries and supports long‑term financial stability.</v>
      </c>
    </row>
    <row r="7" spans="1:20" ht="375" x14ac:dyDescent="0.25">
      <c r="B7" s="249" t="s">
        <v>439</v>
      </c>
      <c r="C7" s="781" t="s">
        <v>1053</v>
      </c>
      <c r="D7" s="781"/>
      <c r="E7" s="781"/>
      <c r="F7" s="781"/>
      <c r="G7" s="781"/>
      <c r="H7" s="781"/>
      <c r="I7" s="781"/>
      <c r="J7" s="781"/>
      <c r="K7" s="781"/>
      <c r="L7" s="781"/>
      <c r="M7" s="781"/>
      <c r="N7" s="781"/>
      <c r="O7" s="781"/>
      <c r="P7" s="781"/>
      <c r="Q7" s="781"/>
      <c r="R7" s="781"/>
      <c r="S7" s="781"/>
      <c r="T7" s="626" t="str">
        <f>'[1]Table EU CRA'!$T$7</f>
        <v>Achmea Bank’s credit risk management approach is defined through a combination of regulatory requirements, the internal risk appetite framework, and market best practices. The underlying policy framework is reviewed and approved periodically by the Managing Board and the Supervisory Board, supported by input from the Risk Management function and the relevant risk committees, e.g. the Credit Risk Committee.
Rather than a single overarching policy, Achmea Bank uses a set of interrelated credit‑risk‑related policy frameworks. Financial Risk Management is responsible for maintaining the following policies:
-Credit Risk Management Policy
-Credit Acceptance Policy
-Loan Management &amp; Monitoring Policy
-Collateral &amp; Valuation Policy
-Preventive &amp; Special Asset Management Policy
-Definition of Default, Forbearance &amp; NPE Policy 
Credit risk limits are established based on quantitative criteria such as loan‑to‑value thresholds, borrower creditworthiness, and portfolio concentration metrics, as well as qualitative elements including macroeconomic trends and market developments. Internal rating models — including the AIRB model for the main mortgage portfolio — support the assessment of credit risk and the determination of capital requirements.
Limits and exposures are monitored on an ongoing basis, with any breaches escalated promptly for management action. The various policy frameworks also define the criteria for the use of collateral, forbearance measures, and other credit risk mitigants, ensuring a coherent and robust structure for identifying, managing, and controlling credit risk across the mortgage portfolio.</v>
      </c>
    </row>
    <row r="8" spans="1:20" ht="195" x14ac:dyDescent="0.25">
      <c r="B8" s="313" t="s">
        <v>526</v>
      </c>
      <c r="C8" s="781" t="s">
        <v>1054</v>
      </c>
      <c r="D8" s="781"/>
      <c r="E8" s="781"/>
      <c r="F8" s="781"/>
      <c r="G8" s="781"/>
      <c r="H8" s="781"/>
      <c r="I8" s="781"/>
      <c r="J8" s="781"/>
      <c r="K8" s="781"/>
      <c r="L8" s="781"/>
      <c r="M8" s="781"/>
      <c r="N8" s="781"/>
      <c r="O8" s="781"/>
      <c r="P8" s="781"/>
      <c r="Q8" s="781"/>
      <c r="R8" s="781"/>
      <c r="S8" s="781"/>
      <c r="T8" s="626" t="str">
        <f>'[1]Table EU CRA'!$T$8</f>
        <v>The credit risk management and control function at Achmea Bank is organized according to the Three Lines Model. The first line, consisting of business units and front-office staff, is responsible for the day-to-day identification and management of credit risk, including underwriting and ongoing monitoring. The second line, Financial Risk Management, provides independent oversight, develops and maintains credit risk policies, and monitors compliance with risk appetite and limits. This department also conducts portfolio analysis and drafts reports for senior management and the board. Credit risk management (KRM) forms part of the second line of defence (FRM) and is responsible for developing, maintaining, and overseeing the bank’s credit‑risk‑related policy frameworks, as well as monitoring adherence to these frameworks by e.g. Operations. The third line, Internal Audit, independently reviews the effectiveness of the credit risk management framework and control processes. The Credit Committee, chaired by the Director of Risk Management, plays a central role in approving credit policies, monitoring portfolio quality, and taking action, including on potential emerging risks.</v>
      </c>
    </row>
    <row r="9" spans="1:20" ht="240" x14ac:dyDescent="0.25">
      <c r="B9" s="249" t="s">
        <v>511</v>
      </c>
      <c r="C9" s="781" t="s">
        <v>1055</v>
      </c>
      <c r="D9" s="781"/>
      <c r="E9" s="781"/>
      <c r="F9" s="781"/>
      <c r="G9" s="781"/>
      <c r="H9" s="781"/>
      <c r="I9" s="781"/>
      <c r="J9" s="781"/>
      <c r="K9" s="781"/>
      <c r="L9" s="781"/>
      <c r="M9" s="781"/>
      <c r="N9" s="781"/>
      <c r="O9" s="781"/>
      <c r="P9" s="781"/>
      <c r="Q9" s="781"/>
      <c r="R9" s="781"/>
      <c r="S9" s="781"/>
      <c r="T9" s="38" t="str">
        <f>'[1]Table EU CRA'!$T$9</f>
        <v xml:space="preserve">At Achmea Bank, the credit risk management function works closely with e.g. Product Management, Operations and internal audit to ensure a comprehensive and effective risk governance framework. 
The Credit Committee provides independent oversight, challenge and monitoring to ensure that credit risk exposures remain within the defined risk appetite and that the implemented controls are effective.
The compliance function is not directly involved in credit risk management. Instead, prudential regulatory compliance is monitored within functions such as Operational Risk Management and the broader Risk Office, which focuses on adherence to prudential laws and regulations rather than on credit‑risk‑specific processes.
Internal Audit, forming the third line, provides independent assurance on the adequacy and effectiveness of the overall risk management and internal control framework, including the governance of credit risk. Their assessments cover both the design and the operational effectiveness of controls across all Three Lines.
</v>
      </c>
    </row>
  </sheetData>
  <sheetProtection algorithmName="SHA-512" hashValue="+o24dtkuxfnMh4+UwMfTneafSJkWBrN9zPzKL4LPxZz5UIIrB38YEUb08pUa1kRNUVr3DF19AhUYR/xA69iPmA==" saltValue="R7uNOe/GI7IA4VHY0DNb9w==" spinCount="100000" sheet="1" objects="1" scenarios="1" selectLockedCells="1" selectUnlockedCells="1"/>
  <mergeCells count="6">
    <mergeCell ref="C9:S9"/>
    <mergeCell ref="B4:S4"/>
    <mergeCell ref="C6:S6"/>
    <mergeCell ref="C7:S7"/>
    <mergeCell ref="C8:S8"/>
    <mergeCell ref="B5:T5"/>
  </mergeCells>
  <conditionalFormatting sqref="A1">
    <cfRule type="cellIs" dxfId="85" priority="1" stopIfTrue="1" operator="lessThan">
      <formula>0</formula>
    </cfRule>
  </conditionalFormatting>
  <hyperlinks>
    <hyperlink ref="B1" location="'Table of contents'!A1" display="Go back to Table of contents" xr:uid="{B241E70F-15B8-4365-9192-2D1A7C1D5C2D}"/>
  </hyperlinks>
  <pageMargins left="0.70866141732283472" right="0.70866141732283472" top="0.74803149606299213" bottom="0.74803149606299213" header="0.31496062992125984" footer="0.31496062992125984"/>
  <pageSetup scale="41"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tabColor theme="4" tint="0.59999389629810485"/>
    <pageSetUpPr fitToPage="1"/>
  </sheetPr>
  <dimension ref="A1:E8"/>
  <sheetViews>
    <sheetView showGridLines="0" zoomScaleNormal="100" workbookViewId="0"/>
  </sheetViews>
  <sheetFormatPr defaultRowHeight="15" x14ac:dyDescent="0.25"/>
  <cols>
    <col min="1" max="1" width="5.7109375" customWidth="1"/>
    <col min="2" max="2" width="5.42578125" customWidth="1"/>
    <col min="3" max="3" width="68.85546875" customWidth="1"/>
    <col min="4" max="4" width="120.7109375" customWidth="1"/>
    <col min="5" max="5" width="5.7109375" customWidth="1"/>
  </cols>
  <sheetData>
    <row r="1" spans="1:5" x14ac:dyDescent="0.25">
      <c r="A1" s="695"/>
      <c r="B1" s="412" t="s">
        <v>309</v>
      </c>
      <c r="C1" s="407"/>
      <c r="D1" s="407"/>
    </row>
    <row r="2" spans="1:5" ht="18.75" x14ac:dyDescent="0.25">
      <c r="B2" s="39" t="s">
        <v>213</v>
      </c>
    </row>
    <row r="4" spans="1:5" x14ac:dyDescent="0.25">
      <c r="B4" s="763" t="s">
        <v>1051</v>
      </c>
      <c r="C4" s="763"/>
      <c r="D4" s="725"/>
    </row>
    <row r="5" spans="1:5" ht="105" x14ac:dyDescent="0.25">
      <c r="B5" s="704" t="s">
        <v>436</v>
      </c>
      <c r="C5" s="312" t="s">
        <v>1056</v>
      </c>
      <c r="D5" s="526" t="str">
        <f>'[1]Table EU CRB'!D5</f>
        <v xml:space="preserve">Achmea Banks' definition of default (DoD) is in line with Article 178 CRR and the EBA Guidelines. The accounting and regulatory definition are fully aligned. Achmea Bank defines:                                                                                                                                                                                                                       - a ‘past-due’ exposure is any loan where a payment of principal, interest, or both, is overdue. Specifically, a retail mortgage facility is considered past due when a payment is more than 90 days overdue by at least €100.                                                                                                                                                                  - an impaired exposure is any loan that is unlikely to pay and/or actual past due. This loans are then designated as impaired  (stage 3) and an impairment is taken when required.
</v>
      </c>
    </row>
    <row r="6" spans="1:5" ht="30" x14ac:dyDescent="0.25">
      <c r="B6" s="249" t="s">
        <v>439</v>
      </c>
      <c r="C6" s="312" t="s">
        <v>1057</v>
      </c>
      <c r="D6" s="526" t="str">
        <f>'[1]Table EU CRB'!D6</f>
        <v>Achmea Bank has no 'more than 90 days past due'-exposures that are not classified as stage 3 credit impaired.</v>
      </c>
    </row>
    <row r="7" spans="1:5" ht="105" x14ac:dyDescent="0.25">
      <c r="B7" s="249" t="s">
        <v>526</v>
      </c>
      <c r="C7" s="312" t="s">
        <v>1058</v>
      </c>
      <c r="D7" s="526" t="str">
        <f>'[1]Table EU CRB'!D7</f>
        <v>Achmea Bank determines credit risk adjustments in accordance with IFRS 9, using a three-stage Expected Credit Loss (ECL) model. Stage 1 covers performing loans with no significant increase in credit risk, using a 12-month ECL. Stage 2 covers loans with a significant increase in credit risk since initial recognition, using lifetime ECL. Specific credit risk adjustments (Stage 3) are made for individually impaired loans, where objective evidence of impairment exists. For these exposures, the bank estimates the expected cash flows, including the value of collateral, and discounts these to present value to determine the specific provision. The models are validated regularly, and management overlays (general credit risk adjustments) may be applied for risks not fully captured by the models, such as climate risk or interest-only mortgage exposures.</v>
      </c>
      <c r="E7" s="22"/>
    </row>
    <row r="8" spans="1:5" ht="75" x14ac:dyDescent="0.25">
      <c r="B8" s="249" t="s">
        <v>511</v>
      </c>
      <c r="C8" s="314" t="s">
        <v>1059</v>
      </c>
      <c r="D8" s="526" t="str">
        <f>'[1]Table EU CRB'!D8</f>
        <v>Achmea Bank's definition of a restructured exposure is aligned with the EBA guidelines on default in accordance with Article 178 CRR.</v>
      </c>
    </row>
  </sheetData>
  <sheetProtection algorithmName="SHA-512" hashValue="s4FW4WJoU8h2VOp5ok2P5LodRQUbi5cmSX2Ngi0yyt+Hky+vIZLAV0lNyxginb83KJgKJqbK8X5PjDNQgKw+mw==" saltValue="pfSFXfUNMudUtV5w3xLvow==" spinCount="100000" sheet="1" objects="1" scenarios="1" selectLockedCells="1" selectUnlockedCells="1"/>
  <mergeCells count="1">
    <mergeCell ref="B4:D4"/>
  </mergeCells>
  <conditionalFormatting sqref="A1">
    <cfRule type="cellIs" dxfId="84" priority="1" stopIfTrue="1" operator="lessThan">
      <formula>0</formula>
    </cfRule>
  </conditionalFormatting>
  <hyperlinks>
    <hyperlink ref="B1" location="'Table of contents'!A1" display="Go back to Table of contents" xr:uid="{F3281EAB-0A9B-4E2C-922A-4152069B37FC}"/>
  </hyperlinks>
  <pageMargins left="0.70866141732283472" right="0.70866141732283472" top="0.74803149606299213" bottom="0.74803149606299213" header="0.31496062992125984" footer="0.31496062992125984"/>
  <pageSetup scale="51"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tabColor theme="4" tint="0.59999389629810485"/>
    <pageSetUpPr fitToPage="1"/>
  </sheetPr>
  <dimension ref="A1:R31"/>
  <sheetViews>
    <sheetView showGridLines="0" zoomScaleNormal="100" workbookViewId="0"/>
  </sheetViews>
  <sheetFormatPr defaultRowHeight="15" x14ac:dyDescent="0.25"/>
  <cols>
    <col min="1" max="2" width="5.7109375" customWidth="1"/>
    <col min="3" max="3" width="24" bestFit="1" customWidth="1"/>
    <col min="4" max="18" width="12.85546875" customWidth="1"/>
    <col min="19" max="19" width="5.7109375" customWidth="1"/>
  </cols>
  <sheetData>
    <row r="1" spans="1:18" x14ac:dyDescent="0.25">
      <c r="A1" s="695"/>
      <c r="B1" s="412" t="s">
        <v>309</v>
      </c>
      <c r="C1" s="407"/>
      <c r="D1" s="407"/>
      <c r="E1" s="407"/>
      <c r="F1" s="407"/>
      <c r="G1" s="407"/>
      <c r="H1" s="407"/>
      <c r="I1" s="407"/>
      <c r="J1" s="407"/>
      <c r="K1" s="407"/>
      <c r="L1" s="407"/>
      <c r="M1" s="407"/>
      <c r="N1" s="407"/>
      <c r="O1" s="407"/>
      <c r="P1" s="407"/>
      <c r="Q1" s="407"/>
      <c r="R1" s="407"/>
    </row>
    <row r="2" spans="1:18" ht="18.75" x14ac:dyDescent="0.25">
      <c r="B2" s="39" t="s">
        <v>1060</v>
      </c>
    </row>
    <row r="3" spans="1:18" ht="15.75" x14ac:dyDescent="0.25">
      <c r="B3" s="67"/>
      <c r="C3" s="74"/>
      <c r="D3" s="74"/>
      <c r="E3" s="74"/>
      <c r="F3" s="74"/>
      <c r="G3" s="74"/>
      <c r="H3" s="74"/>
      <c r="I3" s="74"/>
      <c r="J3" s="74"/>
      <c r="K3" s="74"/>
      <c r="L3" s="74"/>
      <c r="M3" s="74"/>
      <c r="N3" s="74"/>
      <c r="O3" s="74"/>
      <c r="P3" s="74"/>
      <c r="Q3" s="74"/>
      <c r="R3" s="74"/>
    </row>
    <row r="4" spans="1:18" ht="15.75" x14ac:dyDescent="0.25">
      <c r="B4" s="67"/>
      <c r="C4" s="74"/>
      <c r="D4" s="74"/>
      <c r="E4" s="74"/>
      <c r="F4" s="74"/>
      <c r="G4" s="74"/>
      <c r="H4" s="74"/>
      <c r="I4" s="74"/>
      <c r="J4" s="74"/>
      <c r="K4" s="74"/>
      <c r="L4" s="74"/>
      <c r="M4" s="74"/>
      <c r="N4" s="74"/>
      <c r="O4" s="74"/>
      <c r="P4" s="74"/>
      <c r="Q4" s="74"/>
      <c r="R4" s="74"/>
    </row>
    <row r="5" spans="1:18" ht="15.75" x14ac:dyDescent="0.25">
      <c r="B5" s="73"/>
      <c r="C5" s="73"/>
      <c r="D5" s="627" t="s">
        <v>312</v>
      </c>
      <c r="E5" s="627" t="s">
        <v>313</v>
      </c>
      <c r="F5" s="627" t="s">
        <v>314</v>
      </c>
      <c r="G5" s="627" t="s">
        <v>359</v>
      </c>
      <c r="H5" s="627" t="s">
        <v>360</v>
      </c>
      <c r="I5" s="627" t="s">
        <v>533</v>
      </c>
      <c r="J5" s="627" t="s">
        <v>534</v>
      </c>
      <c r="K5" s="627" t="s">
        <v>579</v>
      </c>
      <c r="L5" s="627" t="s">
        <v>790</v>
      </c>
      <c r="M5" s="627" t="s">
        <v>791</v>
      </c>
      <c r="N5" s="627" t="s">
        <v>792</v>
      </c>
      <c r="O5" s="627" t="s">
        <v>793</v>
      </c>
      <c r="P5" s="627" t="s">
        <v>794</v>
      </c>
      <c r="Q5" s="627" t="s">
        <v>1061</v>
      </c>
      <c r="R5" s="627" t="s">
        <v>1062</v>
      </c>
    </row>
    <row r="6" spans="1:18" ht="40.5" customHeight="1" x14ac:dyDescent="0.25">
      <c r="B6" s="73"/>
      <c r="C6" s="73"/>
      <c r="D6" s="788" t="s">
        <v>1063</v>
      </c>
      <c r="E6" s="788"/>
      <c r="F6" s="788"/>
      <c r="G6" s="788"/>
      <c r="H6" s="788"/>
      <c r="I6" s="788"/>
      <c r="J6" s="788" t="s">
        <v>1064</v>
      </c>
      <c r="K6" s="788"/>
      <c r="L6" s="788"/>
      <c r="M6" s="788"/>
      <c r="N6" s="788"/>
      <c r="O6" s="788"/>
      <c r="P6" s="788" t="s">
        <v>1065</v>
      </c>
      <c r="Q6" s="788" t="s">
        <v>1066</v>
      </c>
      <c r="R6" s="788"/>
    </row>
    <row r="7" spans="1:18" ht="57.75" customHeight="1" x14ac:dyDescent="0.25">
      <c r="B7" s="790"/>
      <c r="C7" s="791"/>
      <c r="D7" s="789" t="s">
        <v>1067</v>
      </c>
      <c r="E7" s="788"/>
      <c r="F7" s="788"/>
      <c r="G7" s="788" t="s">
        <v>1068</v>
      </c>
      <c r="H7" s="788"/>
      <c r="I7" s="788"/>
      <c r="J7" s="788" t="s">
        <v>1069</v>
      </c>
      <c r="K7" s="788"/>
      <c r="L7" s="788"/>
      <c r="M7" s="788" t="s">
        <v>1070</v>
      </c>
      <c r="N7" s="788"/>
      <c r="O7" s="788"/>
      <c r="P7" s="788"/>
      <c r="Q7" s="788" t="s">
        <v>1071</v>
      </c>
      <c r="R7" s="788" t="s">
        <v>1072</v>
      </c>
    </row>
    <row r="8" spans="1:18" ht="21" x14ac:dyDescent="0.25">
      <c r="B8" s="790"/>
      <c r="C8" s="791"/>
      <c r="D8" s="637"/>
      <c r="E8" s="627" t="s">
        <v>1073</v>
      </c>
      <c r="F8" s="627" t="s">
        <v>1074</v>
      </c>
      <c r="G8" s="627"/>
      <c r="H8" s="627" t="s">
        <v>1074</v>
      </c>
      <c r="I8" s="627" t="s">
        <v>1075</v>
      </c>
      <c r="J8" s="627"/>
      <c r="K8" s="627" t="s">
        <v>1073</v>
      </c>
      <c r="L8" s="627" t="s">
        <v>1074</v>
      </c>
      <c r="M8" s="627"/>
      <c r="N8" s="627" t="s">
        <v>1074</v>
      </c>
      <c r="O8" s="627" t="s">
        <v>1075</v>
      </c>
      <c r="P8" s="627"/>
      <c r="Q8" s="788"/>
      <c r="R8" s="788"/>
    </row>
    <row r="9" spans="1:18" ht="21" x14ac:dyDescent="0.25">
      <c r="B9" s="629" t="s">
        <v>1076</v>
      </c>
      <c r="C9" s="630" t="s">
        <v>1077</v>
      </c>
      <c r="D9" s="641">
        <f>'[1]Template EU CR1'!D9</f>
        <v>1219862980.3800001</v>
      </c>
      <c r="E9" s="641">
        <f>'[1]Template EU CR1'!E9</f>
        <v>1219862980.3800001</v>
      </c>
      <c r="F9" s="641" t="str">
        <f>'[1]Template EU CR1'!F9</f>
        <v/>
      </c>
      <c r="G9" s="641" t="str">
        <f>'[1]Template EU CR1'!G9</f>
        <v/>
      </c>
      <c r="H9" s="641" t="str">
        <f>'[1]Template EU CR1'!H9</f>
        <v/>
      </c>
      <c r="I9" s="641" t="str">
        <f>'[1]Template EU CR1'!I9</f>
        <v/>
      </c>
      <c r="J9" s="641" t="str">
        <f>'[1]Template EU CR1'!J9</f>
        <v/>
      </c>
      <c r="K9" s="641" t="str">
        <f>'[1]Template EU CR1'!K9</f>
        <v/>
      </c>
      <c r="L9" s="641" t="str">
        <f>'[1]Template EU CR1'!L9</f>
        <v/>
      </c>
      <c r="M9" s="641" t="str">
        <f>'[1]Template EU CR1'!M9</f>
        <v/>
      </c>
      <c r="N9" s="641" t="str">
        <f>'[1]Template EU CR1'!N9</f>
        <v/>
      </c>
      <c r="O9" s="641" t="str">
        <f>'[1]Template EU CR1'!O9</f>
        <v/>
      </c>
      <c r="P9" s="641"/>
      <c r="Q9" s="641" t="str">
        <f>'[1]Template EU CR1'!Q9</f>
        <v/>
      </c>
      <c r="R9" s="641" t="str">
        <f>'[1]Template EU CR1'!R9</f>
        <v/>
      </c>
    </row>
    <row r="10" spans="1:18" x14ac:dyDescent="0.25">
      <c r="B10" s="629" t="s">
        <v>810</v>
      </c>
      <c r="C10" s="630" t="s">
        <v>1078</v>
      </c>
      <c r="D10" s="641">
        <f>'[1]Template EU CR1'!D10</f>
        <v>18938580799.02</v>
      </c>
      <c r="E10" s="641">
        <f>'[1]Template EU CR1'!E10</f>
        <v>18473925004.580002</v>
      </c>
      <c r="F10" s="641">
        <f>'[1]Template EU CR1'!F10</f>
        <v>464447778.47000003</v>
      </c>
      <c r="G10" s="641">
        <f>'[1]Template EU CR1'!G10</f>
        <v>136030572.87</v>
      </c>
      <c r="H10" s="641" t="str">
        <f>'[1]Template EU CR1'!H10</f>
        <v/>
      </c>
      <c r="I10" s="641">
        <f>'[1]Template EU CR1'!I10</f>
        <v>127576650.51000001</v>
      </c>
      <c r="J10" s="641">
        <f>'[1]Template EU CR1'!J10</f>
        <v>-16133381.92</v>
      </c>
      <c r="K10" s="641">
        <f>'[1]Template EU CR1'!K10</f>
        <v>-575937.53</v>
      </c>
      <c r="L10" s="641">
        <f>'[1]Template EU CR1'!L10</f>
        <v>-15557424.550000001</v>
      </c>
      <c r="M10" s="641">
        <f>'[1]Template EU CR1'!M10</f>
        <v>-6901761.4400000004</v>
      </c>
      <c r="N10" s="641" t="str">
        <f>'[1]Template EU CR1'!N10</f>
        <v/>
      </c>
      <c r="O10" s="641">
        <f>'[1]Template EU CR1'!O10</f>
        <v>-6855350.9299999997</v>
      </c>
      <c r="P10" s="641"/>
      <c r="Q10" s="641">
        <f>'[1]Template EU CR1'!Q10</f>
        <v>18364141304.77</v>
      </c>
      <c r="R10" s="641">
        <f>'[1]Template EU CR1'!R10</f>
        <v>128867372.73999999</v>
      </c>
    </row>
    <row r="11" spans="1:18" x14ac:dyDescent="0.25">
      <c r="B11" s="631" t="s">
        <v>812</v>
      </c>
      <c r="C11" s="632" t="s">
        <v>1079</v>
      </c>
      <c r="D11" s="641" t="str">
        <f>'[1]Template EU CR1'!D11</f>
        <v/>
      </c>
      <c r="E11" s="641" t="str">
        <f>'[1]Template EU CR1'!E11</f>
        <v/>
      </c>
      <c r="F11" s="641" t="str">
        <f>'[1]Template EU CR1'!F11</f>
        <v/>
      </c>
      <c r="G11" s="641" t="str">
        <f>'[1]Template EU CR1'!G11</f>
        <v/>
      </c>
      <c r="H11" s="641" t="str">
        <f>'[1]Template EU CR1'!H11</f>
        <v/>
      </c>
      <c r="I11" s="641" t="str">
        <f>'[1]Template EU CR1'!I11</f>
        <v/>
      </c>
      <c r="J11" s="641" t="str">
        <f>'[1]Template EU CR1'!J11</f>
        <v/>
      </c>
      <c r="K11" s="641" t="str">
        <f>'[1]Template EU CR1'!K11</f>
        <v/>
      </c>
      <c r="L11" s="641" t="str">
        <f>'[1]Template EU CR1'!L11</f>
        <v/>
      </c>
      <c r="M11" s="641" t="str">
        <f>'[1]Template EU CR1'!M11</f>
        <v/>
      </c>
      <c r="N11" s="641" t="str">
        <f>'[1]Template EU CR1'!N11</f>
        <v/>
      </c>
      <c r="O11" s="641" t="str">
        <f>'[1]Template EU CR1'!O11</f>
        <v/>
      </c>
      <c r="P11" s="641"/>
      <c r="Q11" s="641" t="str">
        <f>'[1]Template EU CR1'!Q11</f>
        <v/>
      </c>
      <c r="R11" s="641" t="str">
        <f>'[1]Template EU CR1'!R11</f>
        <v/>
      </c>
    </row>
    <row r="12" spans="1:18" x14ac:dyDescent="0.25">
      <c r="B12" s="631" t="s">
        <v>1080</v>
      </c>
      <c r="C12" s="632" t="s">
        <v>1081</v>
      </c>
      <c r="D12" s="641" t="str">
        <f>'[1]Template EU CR1'!D12</f>
        <v/>
      </c>
      <c r="E12" s="641" t="str">
        <f>'[1]Template EU CR1'!E12</f>
        <v/>
      </c>
      <c r="F12" s="641" t="str">
        <f>'[1]Template EU CR1'!F12</f>
        <v/>
      </c>
      <c r="G12" s="641" t="str">
        <f>'[1]Template EU CR1'!G12</f>
        <v/>
      </c>
      <c r="H12" s="641" t="str">
        <f>'[1]Template EU CR1'!H12</f>
        <v/>
      </c>
      <c r="I12" s="641" t="str">
        <f>'[1]Template EU CR1'!I12</f>
        <v/>
      </c>
      <c r="J12" s="641" t="str">
        <f>'[1]Template EU CR1'!J12</f>
        <v/>
      </c>
      <c r="K12" s="641" t="str">
        <f>'[1]Template EU CR1'!K12</f>
        <v/>
      </c>
      <c r="L12" s="641" t="str">
        <f>'[1]Template EU CR1'!L12</f>
        <v/>
      </c>
      <c r="M12" s="641" t="str">
        <f>'[1]Template EU CR1'!M12</f>
        <v/>
      </c>
      <c r="N12" s="641" t="str">
        <f>'[1]Template EU CR1'!N12</f>
        <v/>
      </c>
      <c r="O12" s="641" t="str">
        <f>'[1]Template EU CR1'!O12</f>
        <v/>
      </c>
      <c r="P12" s="641"/>
      <c r="Q12" s="641" t="str">
        <f>'[1]Template EU CR1'!Q12</f>
        <v/>
      </c>
      <c r="R12" s="641" t="str">
        <f>'[1]Template EU CR1'!R12</f>
        <v/>
      </c>
    </row>
    <row r="13" spans="1:18" x14ac:dyDescent="0.25">
      <c r="B13" s="631" t="s">
        <v>1082</v>
      </c>
      <c r="C13" s="632" t="s">
        <v>1083</v>
      </c>
      <c r="D13" s="641">
        <f>'[1]Template EU CR1'!D13</f>
        <v>261759901.05000001</v>
      </c>
      <c r="E13" s="641">
        <f>'[1]Template EU CR1'!E13</f>
        <v>261759901.05000001</v>
      </c>
      <c r="F13" s="641" t="str">
        <f>'[1]Template EU CR1'!F13</f>
        <v/>
      </c>
      <c r="G13" s="641" t="str">
        <f>'[1]Template EU CR1'!G13</f>
        <v/>
      </c>
      <c r="H13" s="641" t="str">
        <f>'[1]Template EU CR1'!H13</f>
        <v/>
      </c>
      <c r="I13" s="641" t="str">
        <f>'[1]Template EU CR1'!I13</f>
        <v/>
      </c>
      <c r="J13" s="641">
        <f>'[1]Template EU CR1'!J13</f>
        <v>-21844.63</v>
      </c>
      <c r="K13" s="641">
        <f>'[1]Template EU CR1'!K13</f>
        <v>-21844.63</v>
      </c>
      <c r="L13" s="641" t="str">
        <f>'[1]Template EU CR1'!L13</f>
        <v/>
      </c>
      <c r="M13" s="641" t="str">
        <f>'[1]Template EU CR1'!M13</f>
        <v/>
      </c>
      <c r="N13" s="641" t="str">
        <f>'[1]Template EU CR1'!N13</f>
        <v/>
      </c>
      <c r="O13" s="641" t="str">
        <f>'[1]Template EU CR1'!O13</f>
        <v/>
      </c>
      <c r="P13" s="641"/>
      <c r="Q13" s="641" t="str">
        <f>'[1]Template EU CR1'!Q13</f>
        <v/>
      </c>
      <c r="R13" s="641" t="str">
        <f>'[1]Template EU CR1'!R13</f>
        <v/>
      </c>
    </row>
    <row r="14" spans="1:18" x14ac:dyDescent="0.25">
      <c r="B14" s="631" t="s">
        <v>1084</v>
      </c>
      <c r="C14" s="632" t="s">
        <v>1085</v>
      </c>
      <c r="D14" s="641">
        <f>'[1]Template EU CR1'!D14</f>
        <v>102558753.78</v>
      </c>
      <c r="E14" s="641">
        <f>'[1]Template EU CR1'!E14</f>
        <v>98575872.209999993</v>
      </c>
      <c r="F14" s="641">
        <f>'[1]Template EU CR1'!F14</f>
        <v>3982881.57</v>
      </c>
      <c r="G14" s="641" t="str">
        <f>'[1]Template EU CR1'!G14</f>
        <v/>
      </c>
      <c r="H14" s="641" t="str">
        <f>'[1]Template EU CR1'!H14</f>
        <v/>
      </c>
      <c r="I14" s="641" t="str">
        <f>'[1]Template EU CR1'!I14</f>
        <v/>
      </c>
      <c r="J14" s="641">
        <f>'[1]Template EU CR1'!J14</f>
        <v>-284571.11</v>
      </c>
      <c r="K14" s="641">
        <f>'[1]Template EU CR1'!K14</f>
        <v>-22475.74</v>
      </c>
      <c r="L14" s="641">
        <f>'[1]Template EU CR1'!L14</f>
        <v>-262095.37</v>
      </c>
      <c r="M14" s="641" t="str">
        <f>'[1]Template EU CR1'!M14</f>
        <v/>
      </c>
      <c r="N14" s="641" t="str">
        <f>'[1]Template EU CR1'!N14</f>
        <v/>
      </c>
      <c r="O14" s="641" t="str">
        <f>'[1]Template EU CR1'!O14</f>
        <v/>
      </c>
      <c r="P14" s="641"/>
      <c r="Q14" s="641">
        <f>'[1]Template EU CR1'!Q14</f>
        <v>9531000.6600000001</v>
      </c>
      <c r="R14" s="641" t="str">
        <f>'[1]Template EU CR1'!R14</f>
        <v/>
      </c>
    </row>
    <row r="15" spans="1:18" x14ac:dyDescent="0.25">
      <c r="B15" s="631" t="s">
        <v>1086</v>
      </c>
      <c r="C15" s="632" t="s">
        <v>1087</v>
      </c>
      <c r="D15" s="641">
        <f>'[1]Template EU CR1'!D15</f>
        <v>12995070.890000001</v>
      </c>
      <c r="E15" s="641">
        <f>'[1]Template EU CR1'!E15</f>
        <v>8026458.6200000001</v>
      </c>
      <c r="F15" s="641">
        <f>'[1]Template EU CR1'!F15</f>
        <v>4968612.2699999996</v>
      </c>
      <c r="G15" s="641">
        <f>'[1]Template EU CR1'!G15</f>
        <v>3713335.51</v>
      </c>
      <c r="H15" s="641" t="str">
        <f>'[1]Template EU CR1'!H15</f>
        <v/>
      </c>
      <c r="I15" s="641">
        <f>'[1]Template EU CR1'!I15</f>
        <v>3713335.51</v>
      </c>
      <c r="J15" s="641">
        <f>'[1]Template EU CR1'!J15</f>
        <v>-384859.35</v>
      </c>
      <c r="K15" s="641" t="str">
        <f>'[1]Template EU CR1'!K15</f>
        <v/>
      </c>
      <c r="L15" s="641">
        <f>'[1]Template EU CR1'!L15</f>
        <v>-384859.35</v>
      </c>
      <c r="M15" s="641">
        <f>'[1]Template EU CR1'!M15</f>
        <v>-3413860.24</v>
      </c>
      <c r="N15" s="641" t="str">
        <f>'[1]Template EU CR1'!N15</f>
        <v/>
      </c>
      <c r="O15" s="641">
        <f>'[1]Template EU CR1'!O15</f>
        <v>-3413860.24</v>
      </c>
      <c r="P15" s="641"/>
      <c r="Q15" s="641">
        <f>'[1]Template EU CR1'!Q15</f>
        <v>11653636.92</v>
      </c>
      <c r="R15" s="641">
        <f>'[1]Template EU CR1'!R15</f>
        <v>299475.27</v>
      </c>
    </row>
    <row r="16" spans="1:18" x14ac:dyDescent="0.25">
      <c r="B16" s="631" t="s">
        <v>1088</v>
      </c>
      <c r="C16" s="633" t="s">
        <v>1089</v>
      </c>
      <c r="D16" s="641">
        <f>'[1]Template EU CR1'!D16</f>
        <v>12995070.890000001</v>
      </c>
      <c r="E16" s="641">
        <f>'[1]Template EU CR1'!E16</f>
        <v>8026458.6200000001</v>
      </c>
      <c r="F16" s="641">
        <f>'[1]Template EU CR1'!F16</f>
        <v>4968612.2699999996</v>
      </c>
      <c r="G16" s="641">
        <f>'[1]Template EU CR1'!G16</f>
        <v>3713335.51</v>
      </c>
      <c r="H16" s="641" t="str">
        <f>'[1]Template EU CR1'!H16</f>
        <v/>
      </c>
      <c r="I16" s="641">
        <f>'[1]Template EU CR1'!I16</f>
        <v>3713335.51</v>
      </c>
      <c r="J16" s="641">
        <f>'[1]Template EU CR1'!J16</f>
        <v>-384859.35</v>
      </c>
      <c r="K16" s="641" t="str">
        <f>'[1]Template EU CR1'!K16</f>
        <v/>
      </c>
      <c r="L16" s="641">
        <f>'[1]Template EU CR1'!L16</f>
        <v>-384859.35</v>
      </c>
      <c r="M16" s="641">
        <f>'[1]Template EU CR1'!M16</f>
        <v>-3413860.24</v>
      </c>
      <c r="N16" s="641" t="str">
        <f>'[1]Template EU CR1'!N16</f>
        <v/>
      </c>
      <c r="O16" s="641">
        <f>'[1]Template EU CR1'!O16</f>
        <v>-3413860.24</v>
      </c>
      <c r="P16" s="641"/>
      <c r="Q16" s="641">
        <f>'[1]Template EU CR1'!Q16</f>
        <v>11653636.92</v>
      </c>
      <c r="R16" s="641">
        <f>'[1]Template EU CR1'!R16</f>
        <v>299475.27</v>
      </c>
    </row>
    <row r="17" spans="2:18" x14ac:dyDescent="0.25">
      <c r="B17" s="631" t="s">
        <v>1090</v>
      </c>
      <c r="C17" s="632" t="s">
        <v>1091</v>
      </c>
      <c r="D17" s="641">
        <f>'[1]Template EU CR1'!D17</f>
        <v>18561267073.299999</v>
      </c>
      <c r="E17" s="641">
        <f>'[1]Template EU CR1'!E17</f>
        <v>18105562772.700001</v>
      </c>
      <c r="F17" s="641">
        <f>'[1]Template EU CR1'!F17</f>
        <v>455496284.63</v>
      </c>
      <c r="G17" s="641">
        <f>'[1]Template EU CR1'!G17</f>
        <v>132317237.36</v>
      </c>
      <c r="H17" s="641" t="str">
        <f>'[1]Template EU CR1'!H17</f>
        <v/>
      </c>
      <c r="I17" s="641">
        <f>'[1]Template EU CR1'!I17</f>
        <v>123863315</v>
      </c>
      <c r="J17" s="641">
        <f>'[1]Template EU CR1'!J17</f>
        <v>-15442106.83</v>
      </c>
      <c r="K17" s="641">
        <f>'[1]Template EU CR1'!K17</f>
        <v>-531617.16</v>
      </c>
      <c r="L17" s="641">
        <f>'[1]Template EU CR1'!L17</f>
        <v>-14910469.83</v>
      </c>
      <c r="M17" s="641">
        <f>'[1]Template EU CR1'!M17</f>
        <v>-3487901.2</v>
      </c>
      <c r="N17" s="641" t="str">
        <f>'[1]Template EU CR1'!N17</f>
        <v/>
      </c>
      <c r="O17" s="641">
        <f>'[1]Template EU CR1'!O17</f>
        <v>-3441490.69</v>
      </c>
      <c r="P17" s="641"/>
      <c r="Q17" s="641">
        <f>'[1]Template EU CR1'!Q17</f>
        <v>18342956667.189999</v>
      </c>
      <c r="R17" s="641">
        <f>'[1]Template EU CR1'!R17</f>
        <v>128567897.47</v>
      </c>
    </row>
    <row r="18" spans="2:18" x14ac:dyDescent="0.25">
      <c r="B18" s="629" t="s">
        <v>1092</v>
      </c>
      <c r="C18" s="630" t="s">
        <v>1093</v>
      </c>
      <c r="D18" s="641" t="str">
        <f>'[1]Template EU CR1'!D18</f>
        <v/>
      </c>
      <c r="E18" s="641" t="str">
        <f>'[1]Template EU CR1'!E18</f>
        <v/>
      </c>
      <c r="F18" s="641" t="str">
        <f>'[1]Template EU CR1'!F18</f>
        <v/>
      </c>
      <c r="G18" s="641" t="str">
        <f>'[1]Template EU CR1'!G18</f>
        <v/>
      </c>
      <c r="H18" s="641" t="str">
        <f>'[1]Template EU CR1'!H18</f>
        <v/>
      </c>
      <c r="I18" s="641" t="str">
        <f>'[1]Template EU CR1'!I18</f>
        <v/>
      </c>
      <c r="J18" s="641" t="str">
        <f>'[1]Template EU CR1'!J18</f>
        <v/>
      </c>
      <c r="K18" s="641" t="str">
        <f>'[1]Template EU CR1'!K18</f>
        <v/>
      </c>
      <c r="L18" s="641" t="str">
        <f>'[1]Template EU CR1'!L18</f>
        <v/>
      </c>
      <c r="M18" s="641" t="str">
        <f>'[1]Template EU CR1'!M18</f>
        <v/>
      </c>
      <c r="N18" s="641" t="str">
        <f>'[1]Template EU CR1'!N18</f>
        <v/>
      </c>
      <c r="O18" s="641" t="str">
        <f>'[1]Template EU CR1'!O18</f>
        <v/>
      </c>
      <c r="P18" s="641"/>
      <c r="Q18" s="641" t="str">
        <f>'[1]Template EU CR1'!Q18</f>
        <v/>
      </c>
      <c r="R18" s="641" t="str">
        <f>'[1]Template EU CR1'!R18</f>
        <v/>
      </c>
    </row>
    <row r="19" spans="2:18" x14ac:dyDescent="0.25">
      <c r="B19" s="631" t="s">
        <v>1094</v>
      </c>
      <c r="C19" s="632" t="s">
        <v>1079</v>
      </c>
      <c r="D19" s="641" t="str">
        <f>'[1]Template EU CR1'!D19</f>
        <v/>
      </c>
      <c r="E19" s="641" t="str">
        <f>'[1]Template EU CR1'!E19</f>
        <v/>
      </c>
      <c r="F19" s="641" t="str">
        <f>'[1]Template EU CR1'!F19</f>
        <v/>
      </c>
      <c r="G19" s="641" t="str">
        <f>'[1]Template EU CR1'!G19</f>
        <v/>
      </c>
      <c r="H19" s="641" t="str">
        <f>'[1]Template EU CR1'!H19</f>
        <v/>
      </c>
      <c r="I19" s="641" t="str">
        <f>'[1]Template EU CR1'!I19</f>
        <v/>
      </c>
      <c r="J19" s="641" t="str">
        <f>'[1]Template EU CR1'!J19</f>
        <v/>
      </c>
      <c r="K19" s="641" t="str">
        <f>'[1]Template EU CR1'!K19</f>
        <v/>
      </c>
      <c r="L19" s="641" t="str">
        <f>'[1]Template EU CR1'!L19</f>
        <v/>
      </c>
      <c r="M19" s="641" t="str">
        <f>'[1]Template EU CR1'!M19</f>
        <v/>
      </c>
      <c r="N19" s="641" t="str">
        <f>'[1]Template EU CR1'!N19</f>
        <v/>
      </c>
      <c r="O19" s="641" t="str">
        <f>'[1]Template EU CR1'!O19</f>
        <v/>
      </c>
      <c r="P19" s="641"/>
      <c r="Q19" s="641" t="str">
        <f>'[1]Template EU CR1'!Q19</f>
        <v/>
      </c>
      <c r="R19" s="641" t="str">
        <f>'[1]Template EU CR1'!R19</f>
        <v/>
      </c>
    </row>
    <row r="20" spans="2:18" x14ac:dyDescent="0.25">
      <c r="B20" s="631" t="s">
        <v>1095</v>
      </c>
      <c r="C20" s="632" t="s">
        <v>1081</v>
      </c>
      <c r="D20" s="641" t="str">
        <f>'[1]Template EU CR1'!D20</f>
        <v/>
      </c>
      <c r="E20" s="641" t="str">
        <f>'[1]Template EU CR1'!E20</f>
        <v/>
      </c>
      <c r="F20" s="641" t="str">
        <f>'[1]Template EU CR1'!F20</f>
        <v/>
      </c>
      <c r="G20" s="641" t="str">
        <f>'[1]Template EU CR1'!G20</f>
        <v/>
      </c>
      <c r="H20" s="641" t="str">
        <f>'[1]Template EU CR1'!H20</f>
        <v/>
      </c>
      <c r="I20" s="641" t="str">
        <f>'[1]Template EU CR1'!I20</f>
        <v/>
      </c>
      <c r="J20" s="641" t="str">
        <f>'[1]Template EU CR1'!J20</f>
        <v/>
      </c>
      <c r="K20" s="641" t="str">
        <f>'[1]Template EU CR1'!K20</f>
        <v/>
      </c>
      <c r="L20" s="641" t="str">
        <f>'[1]Template EU CR1'!L20</f>
        <v/>
      </c>
      <c r="M20" s="641" t="str">
        <f>'[1]Template EU CR1'!M20</f>
        <v/>
      </c>
      <c r="N20" s="641" t="str">
        <f>'[1]Template EU CR1'!N20</f>
        <v/>
      </c>
      <c r="O20" s="641" t="str">
        <f>'[1]Template EU CR1'!O20</f>
        <v/>
      </c>
      <c r="P20" s="641"/>
      <c r="Q20" s="641" t="str">
        <f>'[1]Template EU CR1'!Q20</f>
        <v/>
      </c>
      <c r="R20" s="641" t="str">
        <f>'[1]Template EU CR1'!R20</f>
        <v/>
      </c>
    </row>
    <row r="21" spans="2:18" x14ac:dyDescent="0.25">
      <c r="B21" s="631" t="s">
        <v>1096</v>
      </c>
      <c r="C21" s="632" t="s">
        <v>1083</v>
      </c>
      <c r="D21" s="641" t="str">
        <f>'[1]Template EU CR1'!D21</f>
        <v/>
      </c>
      <c r="E21" s="641" t="str">
        <f>'[1]Template EU CR1'!E21</f>
        <v/>
      </c>
      <c r="F21" s="641" t="str">
        <f>'[1]Template EU CR1'!F21</f>
        <v/>
      </c>
      <c r="G21" s="641" t="str">
        <f>'[1]Template EU CR1'!G21</f>
        <v/>
      </c>
      <c r="H21" s="641" t="str">
        <f>'[1]Template EU CR1'!H21</f>
        <v/>
      </c>
      <c r="I21" s="641" t="str">
        <f>'[1]Template EU CR1'!I21</f>
        <v/>
      </c>
      <c r="J21" s="641" t="str">
        <f>'[1]Template EU CR1'!J21</f>
        <v/>
      </c>
      <c r="K21" s="641" t="str">
        <f>'[1]Template EU CR1'!K21</f>
        <v/>
      </c>
      <c r="L21" s="641" t="str">
        <f>'[1]Template EU CR1'!L21</f>
        <v/>
      </c>
      <c r="M21" s="641" t="str">
        <f>'[1]Template EU CR1'!M21</f>
        <v/>
      </c>
      <c r="N21" s="641" t="str">
        <f>'[1]Template EU CR1'!N21</f>
        <v/>
      </c>
      <c r="O21" s="641" t="str">
        <f>'[1]Template EU CR1'!O21</f>
        <v/>
      </c>
      <c r="P21" s="641"/>
      <c r="Q21" s="641" t="str">
        <f>'[1]Template EU CR1'!Q21</f>
        <v/>
      </c>
      <c r="R21" s="641" t="str">
        <f>'[1]Template EU CR1'!R21</f>
        <v/>
      </c>
    </row>
    <row r="22" spans="2:18" x14ac:dyDescent="0.25">
      <c r="B22" s="631" t="s">
        <v>1097</v>
      </c>
      <c r="C22" s="632" t="s">
        <v>1085</v>
      </c>
      <c r="D22" s="641" t="str">
        <f>'[1]Template EU CR1'!D22</f>
        <v/>
      </c>
      <c r="E22" s="641" t="str">
        <f>'[1]Template EU CR1'!E22</f>
        <v/>
      </c>
      <c r="F22" s="641" t="str">
        <f>'[1]Template EU CR1'!F22</f>
        <v/>
      </c>
      <c r="G22" s="641" t="str">
        <f>'[1]Template EU CR1'!G22</f>
        <v/>
      </c>
      <c r="H22" s="641" t="str">
        <f>'[1]Template EU CR1'!H22</f>
        <v/>
      </c>
      <c r="I22" s="641" t="str">
        <f>'[1]Template EU CR1'!I22</f>
        <v/>
      </c>
      <c r="J22" s="641" t="str">
        <f>'[1]Template EU CR1'!J22</f>
        <v/>
      </c>
      <c r="K22" s="641" t="str">
        <f>'[1]Template EU CR1'!K22</f>
        <v/>
      </c>
      <c r="L22" s="641" t="str">
        <f>'[1]Template EU CR1'!L22</f>
        <v/>
      </c>
      <c r="M22" s="641" t="str">
        <f>'[1]Template EU CR1'!M22</f>
        <v/>
      </c>
      <c r="N22" s="641" t="str">
        <f>'[1]Template EU CR1'!N22</f>
        <v/>
      </c>
      <c r="O22" s="641" t="str">
        <f>'[1]Template EU CR1'!O22</f>
        <v/>
      </c>
      <c r="P22" s="641"/>
      <c r="Q22" s="641" t="str">
        <f>'[1]Template EU CR1'!Q22</f>
        <v/>
      </c>
      <c r="R22" s="641" t="str">
        <f>'[1]Template EU CR1'!R22</f>
        <v/>
      </c>
    </row>
    <row r="23" spans="2:18" x14ac:dyDescent="0.25">
      <c r="B23" s="631" t="s">
        <v>1098</v>
      </c>
      <c r="C23" s="632" t="s">
        <v>1087</v>
      </c>
      <c r="D23" s="641" t="str">
        <f>'[1]Template EU CR1'!D23</f>
        <v/>
      </c>
      <c r="E23" s="641" t="str">
        <f>'[1]Template EU CR1'!E23</f>
        <v/>
      </c>
      <c r="F23" s="641" t="str">
        <f>'[1]Template EU CR1'!F23</f>
        <v/>
      </c>
      <c r="G23" s="641" t="str">
        <f>'[1]Template EU CR1'!G23</f>
        <v/>
      </c>
      <c r="H23" s="641" t="str">
        <f>'[1]Template EU CR1'!H23</f>
        <v/>
      </c>
      <c r="I23" s="641" t="str">
        <f>'[1]Template EU CR1'!I23</f>
        <v/>
      </c>
      <c r="J23" s="641" t="str">
        <f>'[1]Template EU CR1'!J23</f>
        <v/>
      </c>
      <c r="K23" s="641" t="str">
        <f>'[1]Template EU CR1'!K23</f>
        <v/>
      </c>
      <c r="L23" s="641" t="str">
        <f>'[1]Template EU CR1'!L23</f>
        <v/>
      </c>
      <c r="M23" s="641" t="str">
        <f>'[1]Template EU CR1'!M23</f>
        <v/>
      </c>
      <c r="N23" s="641" t="str">
        <f>'[1]Template EU CR1'!N23</f>
        <v/>
      </c>
      <c r="O23" s="641" t="str">
        <f>'[1]Template EU CR1'!O23</f>
        <v/>
      </c>
      <c r="P23" s="641"/>
      <c r="Q23" s="641" t="str">
        <f>'[1]Template EU CR1'!Q23</f>
        <v/>
      </c>
      <c r="R23" s="641" t="str">
        <f>'[1]Template EU CR1'!R23</f>
        <v/>
      </c>
    </row>
    <row r="24" spans="2:18" x14ac:dyDescent="0.25">
      <c r="B24" s="629" t="s">
        <v>1099</v>
      </c>
      <c r="C24" s="630" t="s">
        <v>1100</v>
      </c>
      <c r="D24" s="641">
        <f>'[1]Template EU CR1'!D24</f>
        <v>621582870.53999996</v>
      </c>
      <c r="E24" s="641">
        <f>'[1]Template EU CR1'!E24</f>
        <v>617025293.54999995</v>
      </c>
      <c r="F24" s="641">
        <f>'[1]Template EU CR1'!F24</f>
        <v>4557576.99</v>
      </c>
      <c r="G24" s="641">
        <f>'[1]Template EU CR1'!G24</f>
        <v>308363.34000000003</v>
      </c>
      <c r="H24" s="641" t="str">
        <f>'[1]Template EU CR1'!H24</f>
        <v/>
      </c>
      <c r="I24" s="641">
        <f>'[1]Template EU CR1'!I24</f>
        <v>308363.34000000003</v>
      </c>
      <c r="J24" s="641">
        <f>'[1]Template EU CR1'!J24</f>
        <v>11765.99</v>
      </c>
      <c r="K24" s="641">
        <f>'[1]Template EU CR1'!K24</f>
        <v>10104.379999999999</v>
      </c>
      <c r="L24" s="641">
        <f>'[1]Template EU CR1'!L24</f>
        <v>1661.61</v>
      </c>
      <c r="M24" s="641" t="str">
        <f>'[1]Template EU CR1'!M24</f>
        <v/>
      </c>
      <c r="N24" s="641" t="str">
        <f>'[1]Template EU CR1'!N24</f>
        <v/>
      </c>
      <c r="O24" s="641" t="str">
        <f>'[1]Template EU CR1'!O24</f>
        <v/>
      </c>
      <c r="P24" s="634"/>
      <c r="Q24" s="641">
        <f>'[1]Template EU CR1'!Q24</f>
        <v>338230187.10000002</v>
      </c>
      <c r="R24" s="641">
        <f>'[1]Template EU CR1'!R24</f>
        <v>160838.42000000001</v>
      </c>
    </row>
    <row r="25" spans="2:18" x14ac:dyDescent="0.25">
      <c r="B25" s="631" t="s">
        <v>1101</v>
      </c>
      <c r="C25" s="632" t="s">
        <v>1079</v>
      </c>
      <c r="D25" s="641" t="str">
        <f>'[1]Template EU CR1'!D25</f>
        <v/>
      </c>
      <c r="E25" s="641" t="str">
        <f>'[1]Template EU CR1'!E25</f>
        <v/>
      </c>
      <c r="F25" s="641" t="str">
        <f>'[1]Template EU CR1'!F25</f>
        <v/>
      </c>
      <c r="G25" s="641" t="str">
        <f>'[1]Template EU CR1'!G25</f>
        <v/>
      </c>
      <c r="H25" s="641" t="str">
        <f>'[1]Template EU CR1'!H25</f>
        <v/>
      </c>
      <c r="I25" s="641" t="str">
        <f>'[1]Template EU CR1'!I25</f>
        <v/>
      </c>
      <c r="J25" s="641" t="str">
        <f>'[1]Template EU CR1'!J25</f>
        <v/>
      </c>
      <c r="K25" s="641" t="str">
        <f>'[1]Template EU CR1'!K25</f>
        <v/>
      </c>
      <c r="L25" s="641" t="str">
        <f>'[1]Template EU CR1'!L25</f>
        <v/>
      </c>
      <c r="M25" s="641" t="str">
        <f>'[1]Template EU CR1'!M25</f>
        <v/>
      </c>
      <c r="N25" s="641" t="str">
        <f>'[1]Template EU CR1'!N25</f>
        <v/>
      </c>
      <c r="O25" s="641" t="str">
        <f>'[1]Template EU CR1'!O25</f>
        <v/>
      </c>
      <c r="P25" s="634"/>
      <c r="Q25" s="641" t="str">
        <f>'[1]Template EU CR1'!Q25</f>
        <v/>
      </c>
      <c r="R25" s="641" t="str">
        <f>'[1]Template EU CR1'!R25</f>
        <v/>
      </c>
    </row>
    <row r="26" spans="2:18" x14ac:dyDescent="0.25">
      <c r="B26" s="631" t="s">
        <v>1102</v>
      </c>
      <c r="C26" s="632" t="s">
        <v>1081</v>
      </c>
      <c r="D26" s="641" t="str">
        <f>'[1]Template EU CR1'!D26</f>
        <v/>
      </c>
      <c r="E26" s="641" t="str">
        <f>'[1]Template EU CR1'!E26</f>
        <v/>
      </c>
      <c r="F26" s="641" t="str">
        <f>'[1]Template EU CR1'!F26</f>
        <v/>
      </c>
      <c r="G26" s="641" t="str">
        <f>'[1]Template EU CR1'!G26</f>
        <v/>
      </c>
      <c r="H26" s="641" t="str">
        <f>'[1]Template EU CR1'!H26</f>
        <v/>
      </c>
      <c r="I26" s="641" t="str">
        <f>'[1]Template EU CR1'!I26</f>
        <v/>
      </c>
      <c r="J26" s="641" t="str">
        <f>'[1]Template EU CR1'!J26</f>
        <v/>
      </c>
      <c r="K26" s="641" t="str">
        <f>'[1]Template EU CR1'!K26</f>
        <v/>
      </c>
      <c r="L26" s="641" t="str">
        <f>'[1]Template EU CR1'!L26</f>
        <v/>
      </c>
      <c r="M26" s="641" t="str">
        <f>'[1]Template EU CR1'!M26</f>
        <v/>
      </c>
      <c r="N26" s="641" t="str">
        <f>'[1]Template EU CR1'!N26</f>
        <v/>
      </c>
      <c r="O26" s="641" t="str">
        <f>'[1]Template EU CR1'!O26</f>
        <v/>
      </c>
      <c r="P26" s="634"/>
      <c r="Q26" s="641" t="str">
        <f>'[1]Template EU CR1'!Q26</f>
        <v/>
      </c>
      <c r="R26" s="641" t="str">
        <f>'[1]Template EU CR1'!R26</f>
        <v/>
      </c>
    </row>
    <row r="27" spans="2:18" x14ac:dyDescent="0.25">
      <c r="B27" s="631" t="s">
        <v>1103</v>
      </c>
      <c r="C27" s="632" t="s">
        <v>1083</v>
      </c>
      <c r="D27" s="641" t="str">
        <f>'[1]Template EU CR1'!D27</f>
        <v/>
      </c>
      <c r="E27" s="641" t="str">
        <f>'[1]Template EU CR1'!E27</f>
        <v/>
      </c>
      <c r="F27" s="641" t="str">
        <f>'[1]Template EU CR1'!F27</f>
        <v/>
      </c>
      <c r="G27" s="641" t="str">
        <f>'[1]Template EU CR1'!G27</f>
        <v/>
      </c>
      <c r="H27" s="641" t="str">
        <f>'[1]Template EU CR1'!H27</f>
        <v/>
      </c>
      <c r="I27" s="641" t="str">
        <f>'[1]Template EU CR1'!I27</f>
        <v/>
      </c>
      <c r="J27" s="641" t="str">
        <f>'[1]Template EU CR1'!J27</f>
        <v/>
      </c>
      <c r="K27" s="641" t="str">
        <f>'[1]Template EU CR1'!K27</f>
        <v/>
      </c>
      <c r="L27" s="641" t="str">
        <f>'[1]Template EU CR1'!L27</f>
        <v/>
      </c>
      <c r="M27" s="641" t="str">
        <f>'[1]Template EU CR1'!M27</f>
        <v/>
      </c>
      <c r="N27" s="641" t="str">
        <f>'[1]Template EU CR1'!N27</f>
        <v/>
      </c>
      <c r="O27" s="641" t="str">
        <f>'[1]Template EU CR1'!O27</f>
        <v/>
      </c>
      <c r="P27" s="634"/>
      <c r="Q27" s="641" t="str">
        <f>'[1]Template EU CR1'!Q27</f>
        <v/>
      </c>
      <c r="R27" s="641" t="str">
        <f>'[1]Template EU CR1'!R27</f>
        <v/>
      </c>
    </row>
    <row r="28" spans="2:18" x14ac:dyDescent="0.25">
      <c r="B28" s="631" t="s">
        <v>1104</v>
      </c>
      <c r="C28" s="632" t="s">
        <v>1085</v>
      </c>
      <c r="D28" s="641" t="str">
        <f>'[1]Template EU CR1'!D28</f>
        <v/>
      </c>
      <c r="E28" s="641" t="str">
        <f>'[1]Template EU CR1'!E28</f>
        <v/>
      </c>
      <c r="F28" s="641" t="str">
        <f>'[1]Template EU CR1'!F28</f>
        <v/>
      </c>
      <c r="G28" s="641" t="str">
        <f>'[1]Template EU CR1'!G28</f>
        <v/>
      </c>
      <c r="H28" s="641" t="str">
        <f>'[1]Template EU CR1'!H28</f>
        <v/>
      </c>
      <c r="I28" s="641" t="str">
        <f>'[1]Template EU CR1'!I28</f>
        <v/>
      </c>
      <c r="J28" s="641" t="str">
        <f>'[1]Template EU CR1'!J28</f>
        <v/>
      </c>
      <c r="K28" s="641" t="str">
        <f>'[1]Template EU CR1'!K28</f>
        <v/>
      </c>
      <c r="L28" s="641" t="str">
        <f>'[1]Template EU CR1'!L28</f>
        <v/>
      </c>
      <c r="M28" s="641" t="str">
        <f>'[1]Template EU CR1'!M28</f>
        <v/>
      </c>
      <c r="N28" s="641" t="str">
        <f>'[1]Template EU CR1'!N28</f>
        <v/>
      </c>
      <c r="O28" s="641" t="str">
        <f>'[1]Template EU CR1'!O28</f>
        <v/>
      </c>
      <c r="P28" s="634"/>
      <c r="Q28" s="641" t="str">
        <f>'[1]Template EU CR1'!Q28</f>
        <v/>
      </c>
      <c r="R28" s="641" t="str">
        <f>'[1]Template EU CR1'!R28</f>
        <v/>
      </c>
    </row>
    <row r="29" spans="2:18" x14ac:dyDescent="0.25">
      <c r="B29" s="631" t="s">
        <v>1105</v>
      </c>
      <c r="C29" s="632" t="s">
        <v>1087</v>
      </c>
      <c r="D29" s="641" t="str">
        <f>'[1]Template EU CR1'!D29</f>
        <v/>
      </c>
      <c r="E29" s="641" t="str">
        <f>'[1]Template EU CR1'!E29</f>
        <v/>
      </c>
      <c r="F29" s="641" t="str">
        <f>'[1]Template EU CR1'!F29</f>
        <v/>
      </c>
      <c r="G29" s="641" t="str">
        <f>'[1]Template EU CR1'!G29</f>
        <v/>
      </c>
      <c r="H29" s="641" t="str">
        <f>'[1]Template EU CR1'!H29</f>
        <v/>
      </c>
      <c r="I29" s="641" t="str">
        <f>'[1]Template EU CR1'!I29</f>
        <v/>
      </c>
      <c r="J29" s="641" t="str">
        <f>'[1]Template EU CR1'!J29</f>
        <v/>
      </c>
      <c r="K29" s="641" t="str">
        <f>'[1]Template EU CR1'!K29</f>
        <v/>
      </c>
      <c r="L29" s="641" t="str">
        <f>'[1]Template EU CR1'!L29</f>
        <v/>
      </c>
      <c r="M29" s="641" t="str">
        <f>'[1]Template EU CR1'!M29</f>
        <v/>
      </c>
      <c r="N29" s="641" t="str">
        <f>'[1]Template EU CR1'!N29</f>
        <v/>
      </c>
      <c r="O29" s="641" t="str">
        <f>'[1]Template EU CR1'!O29</f>
        <v/>
      </c>
      <c r="P29" s="634"/>
      <c r="Q29" s="641" t="str">
        <f>'[1]Template EU CR1'!Q29</f>
        <v/>
      </c>
      <c r="R29" s="641" t="str">
        <f>'[1]Template EU CR1'!R29</f>
        <v/>
      </c>
    </row>
    <row r="30" spans="2:18" x14ac:dyDescent="0.25">
      <c r="B30" s="631" t="s">
        <v>1106</v>
      </c>
      <c r="C30" s="632" t="s">
        <v>1091</v>
      </c>
      <c r="D30" s="641">
        <f>'[1]Template EU CR1'!D30</f>
        <v>621582870.53999996</v>
      </c>
      <c r="E30" s="641">
        <f>'[1]Template EU CR1'!E30</f>
        <v>617025293.54999995</v>
      </c>
      <c r="F30" s="641">
        <f>'[1]Template EU CR1'!F30</f>
        <v>4557576.99</v>
      </c>
      <c r="G30" s="641">
        <f>'[1]Template EU CR1'!G30</f>
        <v>308363.34000000003</v>
      </c>
      <c r="H30" s="641" t="str">
        <f>'[1]Template EU CR1'!H30</f>
        <v/>
      </c>
      <c r="I30" s="641">
        <f>'[1]Template EU CR1'!I30</f>
        <v>308363.34000000003</v>
      </c>
      <c r="J30" s="641">
        <f>'[1]Template EU CR1'!J30</f>
        <v>11765.99</v>
      </c>
      <c r="K30" s="641">
        <f>'[1]Template EU CR1'!K30</f>
        <v>10104.379999999999</v>
      </c>
      <c r="L30" s="641">
        <f>'[1]Template EU CR1'!L30</f>
        <v>1661.61</v>
      </c>
      <c r="M30" s="641" t="str">
        <f>'[1]Template EU CR1'!M30</f>
        <v/>
      </c>
      <c r="N30" s="641" t="str">
        <f>'[1]Template EU CR1'!N30</f>
        <v/>
      </c>
      <c r="O30" s="641" t="str">
        <f>'[1]Template EU CR1'!O30</f>
        <v/>
      </c>
      <c r="P30" s="634"/>
      <c r="Q30" s="641">
        <f>'[1]Template EU CR1'!Q30</f>
        <v>338230187.10000002</v>
      </c>
      <c r="R30" s="641">
        <f>'[1]Template EU CR1'!R30</f>
        <v>160838.42000000001</v>
      </c>
    </row>
    <row r="31" spans="2:18" x14ac:dyDescent="0.25">
      <c r="B31" s="635" t="s">
        <v>1107</v>
      </c>
      <c r="C31" s="636" t="s">
        <v>356</v>
      </c>
      <c r="D31" s="641">
        <f>'[1]Template EU CR1'!D31</f>
        <v>20780026649.939999</v>
      </c>
      <c r="E31" s="641">
        <f>'[1]Template EU CR1'!E31</f>
        <v>20310813278.509998</v>
      </c>
      <c r="F31" s="641">
        <f>'[1]Template EU CR1'!F31</f>
        <v>469005355.45999998</v>
      </c>
      <c r="G31" s="641">
        <f>'[1]Template EU CR1'!G31</f>
        <v>136338936.21000001</v>
      </c>
      <c r="H31" s="641" t="str">
        <f>'[1]Template EU CR1'!H31</f>
        <v/>
      </c>
      <c r="I31" s="641">
        <f>'[1]Template EU CR1'!I31</f>
        <v>127885013.84999999</v>
      </c>
      <c r="J31" s="641">
        <f>'[1]Template EU CR1'!J31</f>
        <v>-16121615.93</v>
      </c>
      <c r="K31" s="641">
        <f>'[1]Template EU CR1'!K31</f>
        <v>-565833.15</v>
      </c>
      <c r="L31" s="641">
        <f>'[1]Template EU CR1'!L31</f>
        <v>-15555762.939999999</v>
      </c>
      <c r="M31" s="641">
        <f>'[1]Template EU CR1'!M31</f>
        <v>-6901761.4400000004</v>
      </c>
      <c r="N31" s="641" t="str">
        <f>'[1]Template EU CR1'!N31</f>
        <v/>
      </c>
      <c r="O31" s="641">
        <f>'[1]Template EU CR1'!O31</f>
        <v>-6855350.9299999997</v>
      </c>
      <c r="P31" s="641"/>
      <c r="Q31" s="641">
        <f>'[1]Template EU CR1'!Q31</f>
        <v>18702371491.869999</v>
      </c>
      <c r="R31" s="641">
        <f>'[1]Template EU CR1'!R31</f>
        <v>129028211.16</v>
      </c>
    </row>
  </sheetData>
  <sheetProtection algorithmName="SHA-512" hashValue="DWbgr92brMe3RqtgDx0SkeCQ9xmHwYPX9YkgyMLAFJzdq1UJMkmt7EPmfsyuS5L1cQOoFdyRnyUAGhpaqXmAgQ==" saltValue="0QrLMyGKVVeexsbLq2a36Q==" spinCount="100000" sheet="1" objects="1" scenarios="1" selectLockedCells="1" selectUnlockedCells="1"/>
  <mergeCells count="12">
    <mergeCell ref="B7:C7"/>
    <mergeCell ref="B8:C8"/>
    <mergeCell ref="D6:I6"/>
    <mergeCell ref="J6:O6"/>
    <mergeCell ref="P6:P7"/>
    <mergeCell ref="Q6:R6"/>
    <mergeCell ref="D7:F7"/>
    <mergeCell ref="G7:I7"/>
    <mergeCell ref="J7:L7"/>
    <mergeCell ref="M7:O7"/>
    <mergeCell ref="Q7:Q8"/>
    <mergeCell ref="R7:R8"/>
  </mergeCells>
  <conditionalFormatting sqref="A1">
    <cfRule type="cellIs" dxfId="83" priority="1" stopIfTrue="1" operator="lessThan">
      <formula>0</formula>
    </cfRule>
  </conditionalFormatting>
  <hyperlinks>
    <hyperlink ref="B1" location="'Table of contents'!A1" display="Go back to Table of contents" xr:uid="{233EE1FB-6EDC-46B0-B4D1-D6F6C9273EDC}"/>
  </hyperlinks>
  <pageMargins left="0.70866141732283472" right="0.70866141732283472" top="0.74803149606299213" bottom="0.74803149606299213" header="0.31496062992125984" footer="0.31496062992125984"/>
  <pageSetup scale="3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tabColor theme="4" tint="0.59999389629810485"/>
    <pageSetUpPr fitToPage="1"/>
  </sheetPr>
  <dimension ref="A1:I9"/>
  <sheetViews>
    <sheetView showGridLines="0" zoomScaleNormal="100" workbookViewId="0"/>
  </sheetViews>
  <sheetFormatPr defaultRowHeight="15" x14ac:dyDescent="0.25"/>
  <cols>
    <col min="1" max="1" width="5.710937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3.42578125" customWidth="1"/>
  </cols>
  <sheetData>
    <row r="1" spans="1:9" x14ac:dyDescent="0.25">
      <c r="A1" s="695"/>
      <c r="B1" s="412" t="s">
        <v>309</v>
      </c>
      <c r="C1" s="407"/>
      <c r="D1" s="407"/>
      <c r="E1" s="407"/>
      <c r="F1" s="407"/>
      <c r="G1" s="407"/>
      <c r="H1" s="407"/>
      <c r="I1" s="407"/>
    </row>
    <row r="2" spans="1:9" ht="18.75" x14ac:dyDescent="0.25">
      <c r="B2" s="39" t="s">
        <v>215</v>
      </c>
    </row>
    <row r="3" spans="1:9" x14ac:dyDescent="0.25">
      <c r="B3" s="75"/>
    </row>
    <row r="4" spans="1:9" x14ac:dyDescent="0.25">
      <c r="B4" s="75"/>
      <c r="D4" s="420" t="s">
        <v>312</v>
      </c>
      <c r="E4" s="420" t="s">
        <v>313</v>
      </c>
      <c r="F4" s="420" t="s">
        <v>314</v>
      </c>
      <c r="G4" s="420" t="s">
        <v>359</v>
      </c>
      <c r="H4" s="420" t="s">
        <v>360</v>
      </c>
      <c r="I4" s="420" t="s">
        <v>533</v>
      </c>
    </row>
    <row r="5" spans="1:9" x14ac:dyDescent="0.25">
      <c r="D5" s="761" t="s">
        <v>1108</v>
      </c>
      <c r="E5" s="761"/>
      <c r="F5" s="761"/>
      <c r="G5" s="761"/>
      <c r="H5" s="761"/>
      <c r="I5" s="761"/>
    </row>
    <row r="6" spans="1:9" ht="42" customHeight="1" x14ac:dyDescent="0.25">
      <c r="D6" s="414" t="s">
        <v>1109</v>
      </c>
      <c r="E6" s="414" t="s">
        <v>1110</v>
      </c>
      <c r="F6" s="414" t="s">
        <v>1111</v>
      </c>
      <c r="G6" s="414" t="s">
        <v>1112</v>
      </c>
      <c r="H6" s="414" t="s">
        <v>1113</v>
      </c>
      <c r="I6" s="414" t="s">
        <v>356</v>
      </c>
    </row>
    <row r="7" spans="1:9" x14ac:dyDescent="0.25">
      <c r="B7" s="262">
        <v>1</v>
      </c>
      <c r="C7" s="230" t="s">
        <v>1078</v>
      </c>
      <c r="D7" s="641" t="str">
        <f>IF('[1]Template EU CR1-A'!D7="","",'[1]Template EU CR1-A'!D7)</f>
        <v/>
      </c>
      <c r="E7" s="641">
        <f>IF('[1]Template EU CR1-A'!E7="","",'[1]Template EU CR1-A'!E7)</f>
        <v>799704312.72000003</v>
      </c>
      <c r="F7" s="641">
        <f>IF('[1]Template EU CR1-A'!F7="","",'[1]Template EU CR1-A'!F7)</f>
        <v>2013488000</v>
      </c>
      <c r="G7" s="641">
        <f>IF('[1]Template EU CR1-A'!G7="","",'[1]Template EU CR1-A'!G7)</f>
        <v>16238383915.809999</v>
      </c>
      <c r="H7" s="641" t="str">
        <f>IF('[1]Template EU CR1-A'!H7="","",'[1]Template EU CR1-A'!H7)</f>
        <v/>
      </c>
      <c r="I7" s="641">
        <f>IF('[1]Template EU CR1-A'!I7="","",'[1]Template EU CR1-A'!I7)</f>
        <v>19051576228.529999</v>
      </c>
    </row>
    <row r="8" spans="1:9" x14ac:dyDescent="0.25">
      <c r="B8" s="262">
        <v>2</v>
      </c>
      <c r="C8" s="230" t="s">
        <v>1093</v>
      </c>
      <c r="D8" s="641" t="str">
        <f>IF('[1]Template EU CR1-A'!D8="","",'[1]Template EU CR1-A'!D8)</f>
        <v/>
      </c>
      <c r="E8" s="641" t="str">
        <f>IF('[1]Template EU CR1-A'!E8="","",'[1]Template EU CR1-A'!E8)</f>
        <v/>
      </c>
      <c r="F8" s="641" t="str">
        <f>IF('[1]Template EU CR1-A'!F8="","",'[1]Template EU CR1-A'!F8)</f>
        <v/>
      </c>
      <c r="G8" s="641" t="str">
        <f>IF('[1]Template EU CR1-A'!G8="","",'[1]Template EU CR1-A'!G8)</f>
        <v/>
      </c>
      <c r="H8" s="641" t="str">
        <f>IF('[1]Template EU CR1-A'!H8="","",'[1]Template EU CR1-A'!H8)</f>
        <v/>
      </c>
      <c r="I8" s="641" t="str">
        <f>IF('[1]Template EU CR1-A'!I8="","",'[1]Template EU CR1-A'!I8)</f>
        <v/>
      </c>
    </row>
    <row r="9" spans="1:9" x14ac:dyDescent="0.25">
      <c r="B9" s="315">
        <v>3</v>
      </c>
      <c r="C9" s="316" t="s">
        <v>356</v>
      </c>
      <c r="D9" s="641" t="str">
        <f>IF('[1]Template EU CR1-A'!D9="","",'[1]Template EU CR1-A'!D9)</f>
        <v/>
      </c>
      <c r="E9" s="641">
        <f>IF('[1]Template EU CR1-A'!E9="","",'[1]Template EU CR1-A'!E9)</f>
        <v>799704312.72000003</v>
      </c>
      <c r="F9" s="641">
        <f>IF('[1]Template EU CR1-A'!F9="","",'[1]Template EU CR1-A'!F9)</f>
        <v>2013488000</v>
      </c>
      <c r="G9" s="641">
        <f>IF('[1]Template EU CR1-A'!G9="","",'[1]Template EU CR1-A'!G9)</f>
        <v>16238383915.809999</v>
      </c>
      <c r="H9" s="641" t="str">
        <f>IF('[1]Template EU CR1-A'!H9="","",'[1]Template EU CR1-A'!H9)</f>
        <v/>
      </c>
      <c r="I9" s="641">
        <f>IF('[1]Template EU CR1-A'!I9="","",'[1]Template EU CR1-A'!I9)</f>
        <v>19051576228.529999</v>
      </c>
    </row>
  </sheetData>
  <sheetProtection algorithmName="SHA-512" hashValue="YK7KGl8q6KLySQw5Ql5oYNL1ovXgdImsqfE4jpib8s2uhXZfaXbIIOM1xfg27wmxlSDNsz/cJ9xiNkt4wmE0/w==" saltValue="Kfbq6jP7CNGSJLX4L9jIPw==" spinCount="100000" sheet="1" objects="1" scenarios="1" selectLockedCells="1" selectUnlockedCells="1"/>
  <mergeCells count="1">
    <mergeCell ref="D5:I5"/>
  </mergeCells>
  <conditionalFormatting sqref="A1">
    <cfRule type="cellIs" dxfId="82" priority="1" stopIfTrue="1" operator="lessThan">
      <formula>0</formula>
    </cfRule>
  </conditionalFormatting>
  <hyperlinks>
    <hyperlink ref="B1" location="'Table of contents'!A1" display="Go back to Table of contents" xr:uid="{2E65890A-F4F9-47E8-BCDB-38FE88A34294}"/>
  </hyperlinks>
  <pageMargins left="0.70866141732283472" right="0.70866141732283472" top="0.74803149606299213" bottom="0.74803149606299213" header="0.31496062992125984" footer="0.31496062992125984"/>
  <pageSetup scale="6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tabColor theme="4" tint="0.59999389629810485"/>
    <pageSetUpPr fitToPage="1"/>
  </sheetPr>
  <dimension ref="A1:B13"/>
  <sheetViews>
    <sheetView showGridLines="0" zoomScaleNormal="100" workbookViewId="0"/>
  </sheetViews>
  <sheetFormatPr defaultRowHeight="15" x14ac:dyDescent="0.25"/>
  <cols>
    <col min="1" max="1" width="5.7109375" customWidth="1"/>
    <col min="2" max="2" width="107.140625" customWidth="1"/>
    <col min="3" max="3" width="5.7109375" customWidth="1"/>
    <col min="4" max="4" width="54.5703125" customWidth="1"/>
    <col min="5" max="5" width="25" customWidth="1"/>
  </cols>
  <sheetData>
    <row r="1" spans="1:2" x14ac:dyDescent="0.25">
      <c r="A1" s="695"/>
      <c r="B1" s="412" t="s">
        <v>309</v>
      </c>
    </row>
    <row r="2" spans="1:2" ht="18.75" x14ac:dyDescent="0.25">
      <c r="B2" s="39" t="s">
        <v>216</v>
      </c>
    </row>
    <row r="3" spans="1:2" x14ac:dyDescent="0.25">
      <c r="B3" s="72"/>
    </row>
    <row r="4" spans="1:2" ht="27" customHeight="1" x14ac:dyDescent="0.25">
      <c r="B4" s="506" t="s">
        <v>1114</v>
      </c>
    </row>
    <row r="5" spans="1:2" ht="15.75" x14ac:dyDescent="0.25">
      <c r="B5" s="36"/>
    </row>
    <row r="6" spans="1:2" x14ac:dyDescent="0.25">
      <c r="B6" s="13"/>
    </row>
    <row r="7" spans="1:2" x14ac:dyDescent="0.25">
      <c r="B7" s="13"/>
    </row>
    <row r="8" spans="1:2" ht="25.5" customHeight="1" x14ac:dyDescent="0.25">
      <c r="B8" s="13"/>
    </row>
    <row r="9" spans="1:2" ht="25.5" customHeight="1" x14ac:dyDescent="0.25">
      <c r="B9" s="13"/>
    </row>
    <row r="10" spans="1:2" ht="25.5" customHeight="1" x14ac:dyDescent="0.25">
      <c r="B10" s="13"/>
    </row>
    <row r="11" spans="1:2" ht="25.5" customHeight="1" x14ac:dyDescent="0.25">
      <c r="B11" s="13"/>
    </row>
    <row r="12" spans="1:2" ht="25.5" customHeight="1" x14ac:dyDescent="0.25">
      <c r="B12" s="13"/>
    </row>
    <row r="13" spans="1:2" ht="25.5" customHeight="1" x14ac:dyDescent="0.25">
      <c r="B13" s="13"/>
    </row>
  </sheetData>
  <sheetProtection algorithmName="SHA-512" hashValue="bAi5D1jcmOoPu0s6ke62eQQ78xxBp2T1QajIPQiT3aDpDRS8aBtbx1+HfHSu3Luo+VcJoenX68H7ivtx2JArGA==" saltValue="TYvbRr0XivQX4nZoxE0tmA==" spinCount="100000" sheet="1" objects="1" scenarios="1" selectLockedCells="1" selectUnlockedCells="1"/>
  <conditionalFormatting sqref="A1">
    <cfRule type="cellIs" dxfId="81" priority="1" stopIfTrue="1" operator="lessThan">
      <formula>0</formula>
    </cfRule>
  </conditionalFormatting>
  <hyperlinks>
    <hyperlink ref="B1" location="'Table of contents'!A1" display="Go back to Table of contents" xr:uid="{A63E9901-0155-452A-BF45-EF732DA492A4}"/>
  </hyperlinks>
  <pageMargins left="0.70866141732283472" right="0.70866141732283472" top="0.74803149606299213" bottom="0.74803149606299213" header="0.31496062992125984" footer="0.31496062992125984"/>
  <pageSetup scale="88"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tabColor theme="4" tint="0.59999389629810485"/>
    <pageSetUpPr fitToPage="1"/>
  </sheetPr>
  <dimension ref="A1:B20"/>
  <sheetViews>
    <sheetView showGridLines="0" zoomScaleNormal="100" workbookViewId="0"/>
  </sheetViews>
  <sheetFormatPr defaultRowHeight="15" x14ac:dyDescent="0.25"/>
  <cols>
    <col min="1" max="1" width="5.7109375" customWidth="1"/>
    <col min="2" max="2" width="107.140625" customWidth="1"/>
    <col min="3" max="5" width="5.7109375" customWidth="1"/>
    <col min="6" max="6" width="25" customWidth="1"/>
  </cols>
  <sheetData>
    <row r="1" spans="1:2" x14ac:dyDescent="0.25">
      <c r="A1" s="695"/>
      <c r="B1" s="412" t="s">
        <v>309</v>
      </c>
    </row>
    <row r="2" spans="1:2" ht="37.5" x14ac:dyDescent="0.25">
      <c r="B2" s="693" t="s">
        <v>217</v>
      </c>
    </row>
    <row r="3" spans="1:2" x14ac:dyDescent="0.25">
      <c r="B3" s="72"/>
    </row>
    <row r="4" spans="1:2" ht="27.6" customHeight="1" x14ac:dyDescent="0.25">
      <c r="B4" s="506" t="s">
        <v>1115</v>
      </c>
    </row>
    <row r="5" spans="1:2" ht="15.75" x14ac:dyDescent="0.25">
      <c r="B5" s="67"/>
    </row>
    <row r="8" spans="1:2" ht="25.5" customHeight="1" x14ac:dyDescent="0.25"/>
    <row r="9" spans="1:2" ht="25.5" customHeight="1" x14ac:dyDescent="0.25"/>
    <row r="10" spans="1:2" ht="25.5" customHeight="1" x14ac:dyDescent="0.25"/>
    <row r="11" spans="1:2" ht="25.5" customHeight="1" x14ac:dyDescent="0.25"/>
    <row r="12" spans="1:2" ht="25.5" customHeight="1" x14ac:dyDescent="0.25"/>
    <row r="13" spans="1:2" ht="25.5" customHeight="1" x14ac:dyDescent="0.25"/>
    <row r="14" spans="1:2" ht="25.5" customHeight="1" x14ac:dyDescent="0.25"/>
    <row r="15" spans="1:2" ht="25.5" customHeight="1" x14ac:dyDescent="0.25"/>
    <row r="16" spans="1:2" ht="25.5" customHeight="1" x14ac:dyDescent="0.25"/>
    <row r="17" ht="25.5" customHeight="1" x14ac:dyDescent="0.25"/>
    <row r="18" ht="25.5" customHeight="1" x14ac:dyDescent="0.25"/>
    <row r="19" ht="25.5" customHeight="1" x14ac:dyDescent="0.25"/>
    <row r="20" ht="25.5" customHeight="1" x14ac:dyDescent="0.25"/>
  </sheetData>
  <sheetProtection algorithmName="SHA-512" hashValue="xLYylzGoO24RUkmPjr/0j6MDToceAqyYipMSUjfW+3xmfp2GMUAqnHjfIuLAK/Z3ddbDO5l7lppYTDQ7tXaOUQ==" saltValue="gAQ/P8A5nmJIKG8sJHAO/Q==" spinCount="100000" sheet="1" objects="1" scenarios="1" selectLockedCells="1" selectUnlockedCells="1"/>
  <conditionalFormatting sqref="A1">
    <cfRule type="cellIs" dxfId="80" priority="1" stopIfTrue="1" operator="lessThan">
      <formula>0</formula>
    </cfRule>
  </conditionalFormatting>
  <hyperlinks>
    <hyperlink ref="B1" location="'Table of contents'!A1" display="Go back to Table of contents" xr:uid="{3DD3DFD0-77AB-4CE6-A8E9-72433094CC4E}"/>
  </hyperlinks>
  <pageMargins left="0.70866141732283472" right="0.70866141732283472" top="0.74803149606299213" bottom="0.74803149606299213" header="0.31496062992125984" footer="0.31496062992125984"/>
  <pageSetup scale="88"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tabColor theme="4" tint="0.59999389629810485"/>
    <pageSetUpPr fitToPage="1"/>
  </sheetPr>
  <dimension ref="A1:K18"/>
  <sheetViews>
    <sheetView showGridLines="0" zoomScaleNormal="100" workbookViewId="0"/>
  </sheetViews>
  <sheetFormatPr defaultRowHeight="15" x14ac:dyDescent="0.25"/>
  <cols>
    <col min="1" max="1" width="5.7109375" customWidth="1"/>
    <col min="3" max="3" width="26" customWidth="1"/>
    <col min="8" max="8" width="14.42578125" customWidth="1"/>
    <col min="9" max="9" width="17" customWidth="1"/>
    <col min="10" max="10" width="17.7109375" customWidth="1"/>
    <col min="11" max="11" width="18.5703125" customWidth="1"/>
    <col min="12" max="12" width="5.7109375" customWidth="1"/>
  </cols>
  <sheetData>
    <row r="1" spans="1:11" x14ac:dyDescent="0.25">
      <c r="A1" s="695"/>
      <c r="B1" s="412" t="s">
        <v>309</v>
      </c>
      <c r="C1" s="407"/>
      <c r="D1" s="407"/>
      <c r="E1" s="407"/>
      <c r="F1" s="407"/>
      <c r="G1" s="407"/>
      <c r="H1" s="407"/>
      <c r="I1" s="407"/>
      <c r="J1" s="407"/>
      <c r="K1" s="407"/>
    </row>
    <row r="2" spans="1:11" ht="18.75" x14ac:dyDescent="0.25">
      <c r="B2" s="39" t="s">
        <v>218</v>
      </c>
    </row>
    <row r="3" spans="1:11" ht="15.75" x14ac:dyDescent="0.25">
      <c r="B3" s="67"/>
      <c r="C3" s="74"/>
      <c r="D3" s="74"/>
      <c r="E3" s="74"/>
      <c r="F3" s="74"/>
      <c r="G3" s="74"/>
      <c r="H3" s="74"/>
      <c r="I3" s="74"/>
      <c r="J3" s="74"/>
      <c r="K3" s="74"/>
    </row>
    <row r="4" spans="1:11" ht="23.25" customHeight="1" x14ac:dyDescent="0.25">
      <c r="B4" s="73"/>
      <c r="C4" s="73"/>
      <c r="D4" s="627" t="s">
        <v>312</v>
      </c>
      <c r="E4" s="627" t="s">
        <v>313</v>
      </c>
      <c r="F4" s="627" t="s">
        <v>314</v>
      </c>
      <c r="G4" s="627" t="s">
        <v>359</v>
      </c>
      <c r="H4" s="627" t="s">
        <v>360</v>
      </c>
      <c r="I4" s="627" t="s">
        <v>533</v>
      </c>
      <c r="J4" s="627" t="s">
        <v>534</v>
      </c>
      <c r="K4" s="627" t="s">
        <v>579</v>
      </c>
    </row>
    <row r="5" spans="1:11" ht="36" customHeight="1" x14ac:dyDescent="0.25">
      <c r="B5" s="73"/>
      <c r="C5" s="73"/>
      <c r="D5" s="788" t="s">
        <v>1116</v>
      </c>
      <c r="E5" s="788"/>
      <c r="F5" s="788"/>
      <c r="G5" s="788"/>
      <c r="H5" s="788" t="s">
        <v>1064</v>
      </c>
      <c r="I5" s="788"/>
      <c r="J5" s="788" t="s">
        <v>1117</v>
      </c>
      <c r="K5" s="788"/>
    </row>
    <row r="6" spans="1:11" x14ac:dyDescent="0.25">
      <c r="B6" s="790"/>
      <c r="C6" s="791"/>
      <c r="D6" s="788" t="s">
        <v>1118</v>
      </c>
      <c r="E6" s="788" t="s">
        <v>1119</v>
      </c>
      <c r="F6" s="788"/>
      <c r="G6" s="788"/>
      <c r="H6" s="788" t="s">
        <v>1120</v>
      </c>
      <c r="I6" s="788" t="s">
        <v>1121</v>
      </c>
      <c r="J6" s="627"/>
      <c r="K6" s="788" t="s">
        <v>1122</v>
      </c>
    </row>
    <row r="7" spans="1:11" ht="66.75" customHeight="1" x14ac:dyDescent="0.25">
      <c r="B7" s="791"/>
      <c r="C7" s="791"/>
      <c r="D7" s="788"/>
      <c r="E7" s="627"/>
      <c r="F7" s="627" t="s">
        <v>1123</v>
      </c>
      <c r="G7" s="627" t="s">
        <v>1124</v>
      </c>
      <c r="H7" s="788"/>
      <c r="I7" s="788"/>
      <c r="J7" s="627"/>
      <c r="K7" s="788"/>
    </row>
    <row r="8" spans="1:11" ht="21" x14ac:dyDescent="0.25">
      <c r="B8" s="629" t="s">
        <v>1076</v>
      </c>
      <c r="C8" s="630" t="s">
        <v>1077</v>
      </c>
      <c r="D8" s="641" t="str">
        <f>'[1]Template EU CQ1'!D8</f>
        <v/>
      </c>
      <c r="E8" s="641" t="str">
        <f>'[1]Template EU CQ1'!E8</f>
        <v/>
      </c>
      <c r="F8" s="641" t="str">
        <f>'[1]Template EU CQ1'!F8</f>
        <v/>
      </c>
      <c r="G8" s="641" t="str">
        <f>'[1]Template EU CQ1'!G8</f>
        <v/>
      </c>
      <c r="H8" s="641" t="str">
        <f>'[1]Template EU CQ1'!H8</f>
        <v/>
      </c>
      <c r="I8" s="641" t="str">
        <f>'[1]Template EU CQ1'!I8</f>
        <v/>
      </c>
      <c r="J8" s="641" t="str">
        <f>'[1]Template EU CQ1'!J8</f>
        <v/>
      </c>
      <c r="K8" s="641" t="str">
        <f>'[1]Template EU CQ1'!K8</f>
        <v/>
      </c>
    </row>
    <row r="9" spans="1:11" x14ac:dyDescent="0.25">
      <c r="B9" s="629" t="s">
        <v>810</v>
      </c>
      <c r="C9" s="630" t="s">
        <v>1078</v>
      </c>
      <c r="D9" s="641">
        <f>'[1]Template EU CQ1'!D9</f>
        <v>16042853.310000001</v>
      </c>
      <c r="E9" s="641">
        <f>'[1]Template EU CQ1'!E9</f>
        <v>34305703.539999999</v>
      </c>
      <c r="F9" s="641">
        <f>'[1]Template EU CQ1'!F9</f>
        <v>34305703.539999999</v>
      </c>
      <c r="G9" s="641">
        <f>'[1]Template EU CQ1'!G9</f>
        <v>34305703.539999999</v>
      </c>
      <c r="H9" s="641">
        <f>'[1]Template EU CQ1'!H9</f>
        <v>-27188.720000000001</v>
      </c>
      <c r="I9" s="641">
        <f>'[1]Template EU CQ1'!I9</f>
        <v>-761032.01</v>
      </c>
      <c r="J9" s="641">
        <f>'[1]Template EU CQ1'!J9</f>
        <v>49482414.259999998</v>
      </c>
      <c r="K9" s="641">
        <f>'[1]Template EU CQ1'!K9</f>
        <v>33504608.280000001</v>
      </c>
    </row>
    <row r="10" spans="1:11" x14ac:dyDescent="0.25">
      <c r="B10" s="631" t="s">
        <v>812</v>
      </c>
      <c r="C10" s="632" t="s">
        <v>1079</v>
      </c>
      <c r="D10" s="641" t="str">
        <f>'[1]Template EU CQ1'!D10</f>
        <v/>
      </c>
      <c r="E10" s="641" t="str">
        <f>'[1]Template EU CQ1'!E10</f>
        <v/>
      </c>
      <c r="F10" s="641" t="str">
        <f>'[1]Template EU CQ1'!F10</f>
        <v/>
      </c>
      <c r="G10" s="641" t="str">
        <f>'[1]Template EU CQ1'!G10</f>
        <v/>
      </c>
      <c r="H10" s="641" t="str">
        <f>'[1]Template EU CQ1'!H10</f>
        <v/>
      </c>
      <c r="I10" s="641" t="str">
        <f>'[1]Template EU CQ1'!I10</f>
        <v/>
      </c>
      <c r="J10" s="641" t="str">
        <f>'[1]Template EU CQ1'!J10</f>
        <v/>
      </c>
      <c r="K10" s="641" t="str">
        <f>'[1]Template EU CQ1'!K10</f>
        <v/>
      </c>
    </row>
    <row r="11" spans="1:11" x14ac:dyDescent="0.25">
      <c r="B11" s="631" t="s">
        <v>1080</v>
      </c>
      <c r="C11" s="632" t="s">
        <v>1081</v>
      </c>
      <c r="D11" s="641" t="str">
        <f>'[1]Template EU CQ1'!D11</f>
        <v/>
      </c>
      <c r="E11" s="641" t="str">
        <f>'[1]Template EU CQ1'!E11</f>
        <v/>
      </c>
      <c r="F11" s="641" t="str">
        <f>'[1]Template EU CQ1'!F11</f>
        <v/>
      </c>
      <c r="G11" s="641" t="str">
        <f>'[1]Template EU CQ1'!G11</f>
        <v/>
      </c>
      <c r="H11" s="641" t="str">
        <f>'[1]Template EU CQ1'!H11</f>
        <v/>
      </c>
      <c r="I11" s="641" t="str">
        <f>'[1]Template EU CQ1'!I11</f>
        <v/>
      </c>
      <c r="J11" s="641" t="str">
        <f>'[1]Template EU CQ1'!J11</f>
        <v/>
      </c>
      <c r="K11" s="641" t="str">
        <f>'[1]Template EU CQ1'!K11</f>
        <v/>
      </c>
    </row>
    <row r="12" spans="1:11" x14ac:dyDescent="0.25">
      <c r="B12" s="631" t="s">
        <v>1082</v>
      </c>
      <c r="C12" s="632" t="s">
        <v>1083</v>
      </c>
      <c r="D12" s="641" t="str">
        <f>'[1]Template EU CQ1'!D12</f>
        <v/>
      </c>
      <c r="E12" s="641" t="str">
        <f>'[1]Template EU CQ1'!E12</f>
        <v/>
      </c>
      <c r="F12" s="641" t="str">
        <f>'[1]Template EU CQ1'!F12</f>
        <v/>
      </c>
      <c r="G12" s="641" t="str">
        <f>'[1]Template EU CQ1'!G12</f>
        <v/>
      </c>
      <c r="H12" s="641" t="str">
        <f>'[1]Template EU CQ1'!H12</f>
        <v/>
      </c>
      <c r="I12" s="641" t="str">
        <f>'[1]Template EU CQ1'!I12</f>
        <v/>
      </c>
      <c r="J12" s="641" t="str">
        <f>'[1]Template EU CQ1'!J12</f>
        <v/>
      </c>
      <c r="K12" s="641" t="str">
        <f>'[1]Template EU CQ1'!K12</f>
        <v/>
      </c>
    </row>
    <row r="13" spans="1:11" x14ac:dyDescent="0.25">
      <c r="B13" s="631" t="s">
        <v>1084</v>
      </c>
      <c r="C13" s="632" t="s">
        <v>1085</v>
      </c>
      <c r="D13" s="641" t="str">
        <f>'[1]Template EU CQ1'!D13</f>
        <v/>
      </c>
      <c r="E13" s="641" t="str">
        <f>'[1]Template EU CQ1'!E13</f>
        <v/>
      </c>
      <c r="F13" s="641" t="str">
        <f>'[1]Template EU CQ1'!F13</f>
        <v/>
      </c>
      <c r="G13" s="641" t="str">
        <f>'[1]Template EU CQ1'!G13</f>
        <v/>
      </c>
      <c r="H13" s="641" t="str">
        <f>'[1]Template EU CQ1'!H13</f>
        <v/>
      </c>
      <c r="I13" s="641" t="str">
        <f>'[1]Template EU CQ1'!I13</f>
        <v/>
      </c>
      <c r="J13" s="641" t="str">
        <f>'[1]Template EU CQ1'!J13</f>
        <v/>
      </c>
      <c r="K13" s="641" t="str">
        <f>'[1]Template EU CQ1'!K13</f>
        <v/>
      </c>
    </row>
    <row r="14" spans="1:11" x14ac:dyDescent="0.25">
      <c r="B14" s="631" t="s">
        <v>1086</v>
      </c>
      <c r="C14" s="632" t="s">
        <v>1087</v>
      </c>
      <c r="D14" s="641" t="str">
        <f>'[1]Template EU CQ1'!D14</f>
        <v/>
      </c>
      <c r="E14" s="641" t="str">
        <f>'[1]Template EU CQ1'!E14</f>
        <v/>
      </c>
      <c r="F14" s="641" t="str">
        <f>'[1]Template EU CQ1'!F14</f>
        <v/>
      </c>
      <c r="G14" s="641" t="str">
        <f>'[1]Template EU CQ1'!G14</f>
        <v/>
      </c>
      <c r="H14" s="641" t="str">
        <f>'[1]Template EU CQ1'!H14</f>
        <v/>
      </c>
      <c r="I14" s="641" t="str">
        <f>'[1]Template EU CQ1'!I14</f>
        <v/>
      </c>
      <c r="J14" s="641" t="str">
        <f>'[1]Template EU CQ1'!J14</f>
        <v/>
      </c>
      <c r="K14" s="641" t="str">
        <f>'[1]Template EU CQ1'!K14</f>
        <v/>
      </c>
    </row>
    <row r="15" spans="1:11" x14ac:dyDescent="0.25">
      <c r="B15" s="631" t="s">
        <v>1088</v>
      </c>
      <c r="C15" s="632" t="s">
        <v>1091</v>
      </c>
      <c r="D15" s="641">
        <f>'[1]Template EU CQ1'!D15</f>
        <v>16042853.310000001</v>
      </c>
      <c r="E15" s="641">
        <f>'[1]Template EU CQ1'!E15</f>
        <v>34305703.539999999</v>
      </c>
      <c r="F15" s="641">
        <f>'[1]Template EU CQ1'!F15</f>
        <v>34305703.539999999</v>
      </c>
      <c r="G15" s="641">
        <f>'[1]Template EU CQ1'!G15</f>
        <v>34305703.539999999</v>
      </c>
      <c r="H15" s="641">
        <f>'[1]Template EU CQ1'!H15</f>
        <v>-27188.720000000001</v>
      </c>
      <c r="I15" s="641">
        <f>'[1]Template EU CQ1'!I15</f>
        <v>-761032.01</v>
      </c>
      <c r="J15" s="641">
        <f>'[1]Template EU CQ1'!J15</f>
        <v>49482414.259999998</v>
      </c>
      <c r="K15" s="641">
        <f>'[1]Template EU CQ1'!K15</f>
        <v>33504608.280000001</v>
      </c>
    </row>
    <row r="16" spans="1:11" x14ac:dyDescent="0.25">
      <c r="B16" s="629" t="s">
        <v>1090</v>
      </c>
      <c r="C16" s="630" t="s">
        <v>1125</v>
      </c>
      <c r="D16" s="641" t="str">
        <f>'[1]Template EU CQ1'!D16</f>
        <v/>
      </c>
      <c r="E16" s="641" t="str">
        <f>'[1]Template EU CQ1'!E16</f>
        <v/>
      </c>
      <c r="F16" s="641" t="str">
        <f>'[1]Template EU CQ1'!F16</f>
        <v/>
      </c>
      <c r="G16" s="641" t="str">
        <f>'[1]Template EU CQ1'!G16</f>
        <v/>
      </c>
      <c r="H16" s="641" t="str">
        <f>'[1]Template EU CQ1'!H16</f>
        <v/>
      </c>
      <c r="I16" s="641" t="str">
        <f>'[1]Template EU CQ1'!I16</f>
        <v/>
      </c>
      <c r="J16" s="641" t="str">
        <f>'[1]Template EU CQ1'!J16</f>
        <v/>
      </c>
      <c r="K16" s="641" t="str">
        <f>'[1]Template EU CQ1'!K16</f>
        <v/>
      </c>
    </row>
    <row r="17" spans="2:11" x14ac:dyDescent="0.25">
      <c r="B17" s="629" t="s">
        <v>1092</v>
      </c>
      <c r="C17" s="630" t="s">
        <v>1126</v>
      </c>
      <c r="D17" s="641">
        <f>'[1]Template EU CQ1'!D17</f>
        <v>92790.3</v>
      </c>
      <c r="E17" s="641">
        <f>'[1]Template EU CQ1'!E17</f>
        <v>79918.820000000007</v>
      </c>
      <c r="F17" s="641">
        <f>'[1]Template EU CQ1'!F17</f>
        <v>79918.820000000007</v>
      </c>
      <c r="G17" s="641">
        <f>'[1]Template EU CQ1'!G17</f>
        <v>79918.820000000007</v>
      </c>
      <c r="H17" s="641">
        <f>'[1]Template EU CQ1'!H17</f>
        <v>23.51</v>
      </c>
      <c r="I17" s="641" t="str">
        <f>'[1]Template EU CQ1'!I17</f>
        <v/>
      </c>
      <c r="J17" s="641">
        <f>'[1]Template EU CQ1'!J17</f>
        <v>172709.12</v>
      </c>
      <c r="K17" s="641">
        <f>'[1]Template EU CQ1'!K17</f>
        <v>79918.820000000007</v>
      </c>
    </row>
    <row r="18" spans="2:11" x14ac:dyDescent="0.25">
      <c r="B18" s="635">
        <v>100</v>
      </c>
      <c r="C18" s="636" t="s">
        <v>356</v>
      </c>
      <c r="D18" s="641">
        <f>'[1]Template EU CQ1'!D18</f>
        <v>16135643.609999999</v>
      </c>
      <c r="E18" s="641">
        <f>'[1]Template EU CQ1'!E18</f>
        <v>34385622.359999999</v>
      </c>
      <c r="F18" s="641">
        <f>'[1]Template EU CQ1'!F18</f>
        <v>34385622.359999999</v>
      </c>
      <c r="G18" s="641">
        <f>'[1]Template EU CQ1'!G18</f>
        <v>34385622.359999999</v>
      </c>
      <c r="H18" s="641">
        <f>'[1]Template EU CQ1'!H18</f>
        <v>-27165.21</v>
      </c>
      <c r="I18" s="641">
        <f>'[1]Template EU CQ1'!I18</f>
        <v>-761032.01</v>
      </c>
      <c r="J18" s="641">
        <f>'[1]Template EU CQ1'!J18</f>
        <v>49655123.380000003</v>
      </c>
      <c r="K18" s="641">
        <f>'[1]Template EU CQ1'!K18</f>
        <v>33584527.100000001</v>
      </c>
    </row>
  </sheetData>
  <sheetProtection algorithmName="SHA-512" hashValue="TBeWt2EFgFaL/p7lxnGOHuCEtq1JRpZaGGuM2mhFsIm76M3wNwF697Odyeoitu8fKotPQLTw/6v7r23+3bi8Dg==" saltValue="nqPtuBVBZttTkKoJ38LLIA==" spinCount="100000" sheet="1" objects="1" scenarios="1" selectLockedCells="1" selectUnlockedCells="1"/>
  <mergeCells count="9">
    <mergeCell ref="B6:C7"/>
    <mergeCell ref="D5:G5"/>
    <mergeCell ref="H5:I5"/>
    <mergeCell ref="J5:K5"/>
    <mergeCell ref="D6:D7"/>
    <mergeCell ref="E6:G6"/>
    <mergeCell ref="H6:H7"/>
    <mergeCell ref="I6:I7"/>
    <mergeCell ref="K6:K7"/>
  </mergeCells>
  <conditionalFormatting sqref="A1">
    <cfRule type="cellIs" dxfId="79" priority="1" stopIfTrue="1" operator="lessThan">
      <formula>0</formula>
    </cfRule>
  </conditionalFormatting>
  <hyperlinks>
    <hyperlink ref="B1" location="'Table of contents'!A1" display="Go back to Table of contents" xr:uid="{1EF8B8AA-0FD2-4A94-A51E-7571436CD45B}"/>
  </hyperlinks>
  <pageMargins left="0.70866141732283472" right="0.70866141732283472" top="0.74803149606299213" bottom="0.74803149606299213" header="0.31496062992125984" footer="0.31496062992125984"/>
  <pageSetup scale="6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tabColor theme="4" tint="0.59999389629810485"/>
    <pageSetUpPr fitToPage="1"/>
  </sheetPr>
  <dimension ref="A1:B11"/>
  <sheetViews>
    <sheetView showGridLines="0" zoomScaleNormal="100" workbookViewId="0"/>
  </sheetViews>
  <sheetFormatPr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25">
      <c r="B2" s="39" t="s">
        <v>219</v>
      </c>
    </row>
    <row r="3" spans="1:2" x14ac:dyDescent="0.25">
      <c r="B3" s="72"/>
    </row>
    <row r="4" spans="1:2" ht="30" x14ac:dyDescent="0.25">
      <c r="B4" s="527" t="s">
        <v>1127</v>
      </c>
    </row>
    <row r="5" spans="1:2" ht="15.75" x14ac:dyDescent="0.25">
      <c r="B5" s="67"/>
    </row>
    <row r="7" spans="1:2" ht="36" customHeight="1" x14ac:dyDescent="0.25"/>
    <row r="9" spans="1:2" ht="29.25" customHeight="1" x14ac:dyDescent="0.25"/>
    <row r="10" spans="1:2" ht="50.25" customHeight="1" x14ac:dyDescent="0.25"/>
    <row r="11" spans="1:2" ht="63" customHeight="1" x14ac:dyDescent="0.25">
      <c r="B11" s="507"/>
    </row>
  </sheetData>
  <sheetProtection algorithmName="SHA-512" hashValue="7qS/Uy7HD1NDNeZmE9FX87tsm4IGI76E85Xl2AGYIgK+89ZQXJwkntSX2viJthwoCKCzprcfnqwGRFiEmatV6A==" saltValue="4fVLWr4mVe9Kc9Jr52i0Ig==" spinCount="100000" sheet="1" objects="1" scenarios="1" selectLockedCells="1" selectUnlockedCells="1"/>
  <conditionalFormatting sqref="A1">
    <cfRule type="cellIs" dxfId="78" priority="1" stopIfTrue="1" operator="lessThan">
      <formula>0</formula>
    </cfRule>
  </conditionalFormatting>
  <hyperlinks>
    <hyperlink ref="B1" location="'Table of contents'!A1" display="Go back to Table of contents" xr:uid="{0CA8B4A3-D41F-4F2F-92B1-FF65974A9CA7}"/>
  </hyperlinks>
  <pageMargins left="0.70866141732283472" right="0.70866141732283472" top="0.74803149606299213" bottom="0.74803149606299213" header="0.31496062992125984" footer="0.31496062992125984"/>
  <pageSetup scale="88"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tabColor theme="4" tint="0.59999389629810485"/>
    <pageSetUpPr fitToPage="1"/>
  </sheetPr>
  <dimension ref="A1:O32"/>
  <sheetViews>
    <sheetView showGridLines="0" zoomScaleNormal="100" workbookViewId="0"/>
  </sheetViews>
  <sheetFormatPr defaultRowHeight="15" x14ac:dyDescent="0.25"/>
  <cols>
    <col min="1" max="1" width="5.7109375" customWidth="1"/>
    <col min="3" max="3" width="24.7109375" customWidth="1"/>
    <col min="4" max="15" width="14.28515625" customWidth="1"/>
  </cols>
  <sheetData>
    <row r="1" spans="1:15" x14ac:dyDescent="0.25">
      <c r="A1" s="695"/>
      <c r="B1" s="412" t="s">
        <v>309</v>
      </c>
      <c r="C1" s="407"/>
      <c r="D1" s="407"/>
      <c r="E1" s="407"/>
      <c r="F1" s="407"/>
      <c r="G1" s="407"/>
      <c r="H1" s="407"/>
      <c r="I1" s="407"/>
      <c r="J1" s="407"/>
      <c r="K1" s="407"/>
      <c r="L1" s="407"/>
      <c r="M1" s="407"/>
      <c r="N1" s="407"/>
      <c r="O1" s="407"/>
    </row>
    <row r="2" spans="1:15" ht="18.75" x14ac:dyDescent="0.25">
      <c r="B2" s="39" t="s">
        <v>220</v>
      </c>
    </row>
    <row r="3" spans="1:15" ht="15.75" x14ac:dyDescent="0.25">
      <c r="B3" s="260"/>
      <c r="C3" s="74"/>
      <c r="D3" s="74"/>
      <c r="E3" s="74"/>
      <c r="F3" s="74"/>
      <c r="G3" s="74"/>
      <c r="H3" s="74"/>
      <c r="I3" s="74"/>
      <c r="J3" s="74"/>
      <c r="K3" s="74"/>
      <c r="L3" s="74"/>
      <c r="M3" s="74"/>
      <c r="N3" s="74"/>
      <c r="O3" s="74"/>
    </row>
    <row r="4" spans="1:15" ht="15.75" x14ac:dyDescent="0.25">
      <c r="B4" s="73"/>
      <c r="C4" s="73"/>
      <c r="D4" s="627" t="s">
        <v>312</v>
      </c>
      <c r="E4" s="627" t="s">
        <v>313</v>
      </c>
      <c r="F4" s="627" t="s">
        <v>314</v>
      </c>
      <c r="G4" s="627" t="s">
        <v>359</v>
      </c>
      <c r="H4" s="627" t="s">
        <v>360</v>
      </c>
      <c r="I4" s="627" t="s">
        <v>533</v>
      </c>
      <c r="J4" s="627" t="s">
        <v>534</v>
      </c>
      <c r="K4" s="627" t="s">
        <v>579</v>
      </c>
      <c r="L4" s="627" t="s">
        <v>790</v>
      </c>
      <c r="M4" s="627" t="s">
        <v>791</v>
      </c>
      <c r="N4" s="627" t="s">
        <v>792</v>
      </c>
      <c r="O4" s="627" t="s">
        <v>793</v>
      </c>
    </row>
    <row r="5" spans="1:15" ht="15.75" x14ac:dyDescent="0.25">
      <c r="B5" s="73"/>
      <c r="C5" s="73"/>
      <c r="D5" s="788" t="s">
        <v>1063</v>
      </c>
      <c r="E5" s="788"/>
      <c r="F5" s="788"/>
      <c r="G5" s="788"/>
      <c r="H5" s="788"/>
      <c r="I5" s="788"/>
      <c r="J5" s="788"/>
      <c r="K5" s="788"/>
      <c r="L5" s="788"/>
      <c r="M5" s="788"/>
      <c r="N5" s="788"/>
      <c r="O5" s="788"/>
    </row>
    <row r="6" spans="1:15" ht="15.75" x14ac:dyDescent="0.25">
      <c r="B6" s="73"/>
      <c r="C6" s="73"/>
      <c r="D6" s="788" t="s">
        <v>1067</v>
      </c>
      <c r="E6" s="788"/>
      <c r="F6" s="788"/>
      <c r="G6" s="788" t="s">
        <v>1068</v>
      </c>
      <c r="H6" s="788"/>
      <c r="I6" s="788"/>
      <c r="J6" s="788"/>
      <c r="K6" s="788"/>
      <c r="L6" s="788"/>
      <c r="M6" s="788"/>
      <c r="N6" s="788"/>
      <c r="O6" s="788"/>
    </row>
    <row r="7" spans="1:15" x14ac:dyDescent="0.25">
      <c r="B7" s="792"/>
      <c r="C7" s="792"/>
      <c r="D7" s="788"/>
      <c r="E7" s="788" t="s">
        <v>1128</v>
      </c>
      <c r="F7" s="788" t="s">
        <v>1129</v>
      </c>
      <c r="G7" s="788"/>
      <c r="H7" s="788" t="s">
        <v>1130</v>
      </c>
      <c r="I7" s="788" t="s">
        <v>1131</v>
      </c>
      <c r="J7" s="788" t="s">
        <v>1132</v>
      </c>
      <c r="K7" s="788" t="s">
        <v>1133</v>
      </c>
      <c r="L7" s="788" t="s">
        <v>1134</v>
      </c>
      <c r="M7" s="788" t="s">
        <v>1135</v>
      </c>
      <c r="N7" s="788" t="s">
        <v>1136</v>
      </c>
      <c r="O7" s="788" t="s">
        <v>1123</v>
      </c>
    </row>
    <row r="8" spans="1:15" x14ac:dyDescent="0.25">
      <c r="B8" s="792"/>
      <c r="C8" s="792"/>
      <c r="D8" s="788"/>
      <c r="E8" s="788"/>
      <c r="F8" s="788"/>
      <c r="G8" s="788"/>
      <c r="H8" s="788"/>
      <c r="I8" s="788"/>
      <c r="J8" s="788"/>
      <c r="K8" s="788"/>
      <c r="L8" s="788"/>
      <c r="M8" s="788"/>
      <c r="N8" s="788"/>
      <c r="O8" s="788"/>
    </row>
    <row r="9" spans="1:15" ht="39" customHeight="1" x14ac:dyDescent="0.25">
      <c r="B9" s="628"/>
      <c r="C9" s="628"/>
      <c r="D9" s="627"/>
      <c r="E9" s="788"/>
      <c r="F9" s="788"/>
      <c r="G9" s="788"/>
      <c r="H9" s="788"/>
      <c r="I9" s="788"/>
      <c r="J9" s="788"/>
      <c r="K9" s="788"/>
      <c r="L9" s="788"/>
      <c r="M9" s="788"/>
      <c r="N9" s="788"/>
      <c r="O9" s="788"/>
    </row>
    <row r="10" spans="1:15" ht="21" x14ac:dyDescent="0.25">
      <c r="B10" s="629" t="s">
        <v>1076</v>
      </c>
      <c r="C10" s="630" t="s">
        <v>1077</v>
      </c>
      <c r="D10" s="641">
        <f>'[1]Template EU CQ3'!D10</f>
        <v>1219862980.3800001</v>
      </c>
      <c r="E10" s="641">
        <f>'[1]Template EU CQ3'!E10</f>
        <v>1219862980.3800001</v>
      </c>
      <c r="F10" s="641" t="str">
        <f>'[1]Template EU CQ3'!F10</f>
        <v/>
      </c>
      <c r="G10" s="641" t="str">
        <f>'[1]Template EU CQ3'!G10</f>
        <v/>
      </c>
      <c r="H10" s="641" t="str">
        <f>'[1]Template EU CQ3'!H10</f>
        <v/>
      </c>
      <c r="I10" s="641" t="str">
        <f>'[1]Template EU CQ3'!I10</f>
        <v/>
      </c>
      <c r="J10" s="641" t="str">
        <f>'[1]Template EU CQ3'!J10</f>
        <v/>
      </c>
      <c r="K10" s="641" t="str">
        <f>'[1]Template EU CQ3'!K10</f>
        <v/>
      </c>
      <c r="L10" s="641" t="str">
        <f>'[1]Template EU CQ3'!L10</f>
        <v/>
      </c>
      <c r="M10" s="641" t="str">
        <f>'[1]Template EU CQ3'!M10</f>
        <v/>
      </c>
      <c r="N10" s="641" t="str">
        <f>'[1]Template EU CQ3'!N10</f>
        <v/>
      </c>
      <c r="O10" s="641" t="str">
        <f>'[1]Template EU CQ3'!O10</f>
        <v/>
      </c>
    </row>
    <row r="11" spans="1:15" x14ac:dyDescent="0.25">
      <c r="B11" s="629" t="s">
        <v>810</v>
      </c>
      <c r="C11" s="630" t="s">
        <v>1078</v>
      </c>
      <c r="D11" s="641">
        <f>'[1]Template EU CQ3'!D11</f>
        <v>18938580799.02</v>
      </c>
      <c r="E11" s="641">
        <f>'[1]Template EU CQ3'!E11</f>
        <v>18898726489.259998</v>
      </c>
      <c r="F11" s="641">
        <f>'[1]Template EU CQ3'!F11</f>
        <v>39854309.759999998</v>
      </c>
      <c r="G11" s="641">
        <f>'[1]Template EU CQ3'!G11</f>
        <v>136030572.87</v>
      </c>
      <c r="H11" s="641">
        <f>'[1]Template EU CQ3'!H11</f>
        <v>87091686.310000002</v>
      </c>
      <c r="I11" s="641">
        <f>'[1]Template EU CQ3'!I11</f>
        <v>19896252.18</v>
      </c>
      <c r="J11" s="641">
        <f>'[1]Template EU CQ3'!J11</f>
        <v>10424063.390000001</v>
      </c>
      <c r="K11" s="641">
        <f>'[1]Template EU CQ3'!K11</f>
        <v>14740254.09</v>
      </c>
      <c r="L11" s="641">
        <f>'[1]Template EU CQ3'!L11</f>
        <v>2593856.38</v>
      </c>
      <c r="M11" s="641">
        <f>'[1]Template EU CQ3'!M11</f>
        <v>206763.95</v>
      </c>
      <c r="N11" s="641">
        <f>'[1]Template EU CQ3'!N11</f>
        <v>1077696.57</v>
      </c>
      <c r="O11" s="641">
        <f>'[1]Template EU CQ3'!O11</f>
        <v>136030572.87</v>
      </c>
    </row>
    <row r="12" spans="1:15" x14ac:dyDescent="0.25">
      <c r="B12" s="631" t="s">
        <v>812</v>
      </c>
      <c r="C12" s="632" t="s">
        <v>1079</v>
      </c>
      <c r="D12" s="641" t="str">
        <f>'[1]Template EU CQ3'!D12</f>
        <v/>
      </c>
      <c r="E12" s="641" t="str">
        <f>'[1]Template EU CQ3'!E12</f>
        <v/>
      </c>
      <c r="F12" s="641" t="str">
        <f>'[1]Template EU CQ3'!F12</f>
        <v/>
      </c>
      <c r="G12" s="641" t="str">
        <f>'[1]Template EU CQ3'!G12</f>
        <v/>
      </c>
      <c r="H12" s="641" t="str">
        <f>'[1]Template EU CQ3'!H12</f>
        <v/>
      </c>
      <c r="I12" s="641" t="str">
        <f>'[1]Template EU CQ3'!I12</f>
        <v/>
      </c>
      <c r="J12" s="641" t="str">
        <f>'[1]Template EU CQ3'!J12</f>
        <v/>
      </c>
      <c r="K12" s="641" t="str">
        <f>'[1]Template EU CQ3'!K12</f>
        <v/>
      </c>
      <c r="L12" s="641" t="str">
        <f>'[1]Template EU CQ3'!L12</f>
        <v/>
      </c>
      <c r="M12" s="641" t="str">
        <f>'[1]Template EU CQ3'!M12</f>
        <v/>
      </c>
      <c r="N12" s="641" t="str">
        <f>'[1]Template EU CQ3'!N12</f>
        <v/>
      </c>
      <c r="O12" s="641" t="str">
        <f>'[1]Template EU CQ3'!O12</f>
        <v/>
      </c>
    </row>
    <row r="13" spans="1:15" x14ac:dyDescent="0.25">
      <c r="B13" s="631" t="s">
        <v>1080</v>
      </c>
      <c r="C13" s="632" t="s">
        <v>1081</v>
      </c>
      <c r="D13" s="641" t="str">
        <f>'[1]Template EU CQ3'!D13</f>
        <v/>
      </c>
      <c r="E13" s="641" t="str">
        <f>'[1]Template EU CQ3'!E13</f>
        <v/>
      </c>
      <c r="F13" s="641" t="str">
        <f>'[1]Template EU CQ3'!F13</f>
        <v/>
      </c>
      <c r="G13" s="641" t="str">
        <f>'[1]Template EU CQ3'!G13</f>
        <v/>
      </c>
      <c r="H13" s="641" t="str">
        <f>'[1]Template EU CQ3'!H13</f>
        <v/>
      </c>
      <c r="I13" s="641" t="str">
        <f>'[1]Template EU CQ3'!I13</f>
        <v/>
      </c>
      <c r="J13" s="641" t="str">
        <f>'[1]Template EU CQ3'!J13</f>
        <v/>
      </c>
      <c r="K13" s="641" t="str">
        <f>'[1]Template EU CQ3'!K13</f>
        <v/>
      </c>
      <c r="L13" s="641" t="str">
        <f>'[1]Template EU CQ3'!L13</f>
        <v/>
      </c>
      <c r="M13" s="641" t="str">
        <f>'[1]Template EU CQ3'!M13</f>
        <v/>
      </c>
      <c r="N13" s="641" t="str">
        <f>'[1]Template EU CQ3'!N13</f>
        <v/>
      </c>
      <c r="O13" s="641" t="str">
        <f>'[1]Template EU CQ3'!O13</f>
        <v/>
      </c>
    </row>
    <row r="14" spans="1:15" x14ac:dyDescent="0.25">
      <c r="B14" s="631" t="s">
        <v>1082</v>
      </c>
      <c r="C14" s="632" t="s">
        <v>1083</v>
      </c>
      <c r="D14" s="641">
        <f>'[1]Template EU CQ3'!D14</f>
        <v>261759901.05000001</v>
      </c>
      <c r="E14" s="641">
        <f>'[1]Template EU CQ3'!E14</f>
        <v>261759901.05000001</v>
      </c>
      <c r="F14" s="641" t="str">
        <f>'[1]Template EU CQ3'!F14</f>
        <v/>
      </c>
      <c r="G14" s="641" t="str">
        <f>'[1]Template EU CQ3'!G14</f>
        <v/>
      </c>
      <c r="H14" s="641" t="str">
        <f>'[1]Template EU CQ3'!H14</f>
        <v/>
      </c>
      <c r="I14" s="641" t="str">
        <f>'[1]Template EU CQ3'!I14</f>
        <v/>
      </c>
      <c r="J14" s="641" t="str">
        <f>'[1]Template EU CQ3'!J14</f>
        <v/>
      </c>
      <c r="K14" s="641" t="str">
        <f>'[1]Template EU CQ3'!K14</f>
        <v/>
      </c>
      <c r="L14" s="641" t="str">
        <f>'[1]Template EU CQ3'!L14</f>
        <v/>
      </c>
      <c r="M14" s="641" t="str">
        <f>'[1]Template EU CQ3'!M14</f>
        <v/>
      </c>
      <c r="N14" s="641" t="str">
        <f>'[1]Template EU CQ3'!N14</f>
        <v/>
      </c>
      <c r="O14" s="641" t="str">
        <f>'[1]Template EU CQ3'!O14</f>
        <v/>
      </c>
    </row>
    <row r="15" spans="1:15" x14ac:dyDescent="0.25">
      <c r="B15" s="631" t="s">
        <v>1084</v>
      </c>
      <c r="C15" s="632" t="s">
        <v>1085</v>
      </c>
      <c r="D15" s="641">
        <f>'[1]Template EU CQ3'!D15</f>
        <v>102558753.78</v>
      </c>
      <c r="E15" s="641">
        <f>'[1]Template EU CQ3'!E15</f>
        <v>102558753.78</v>
      </c>
      <c r="F15" s="641" t="str">
        <f>'[1]Template EU CQ3'!F15</f>
        <v/>
      </c>
      <c r="G15" s="641" t="str">
        <f>'[1]Template EU CQ3'!G15</f>
        <v/>
      </c>
      <c r="H15" s="641" t="str">
        <f>'[1]Template EU CQ3'!H15</f>
        <v/>
      </c>
      <c r="I15" s="641" t="str">
        <f>'[1]Template EU CQ3'!I15</f>
        <v/>
      </c>
      <c r="J15" s="641" t="str">
        <f>'[1]Template EU CQ3'!J15</f>
        <v/>
      </c>
      <c r="K15" s="641" t="str">
        <f>'[1]Template EU CQ3'!K15</f>
        <v/>
      </c>
      <c r="L15" s="641" t="str">
        <f>'[1]Template EU CQ3'!L15</f>
        <v/>
      </c>
      <c r="M15" s="641" t="str">
        <f>'[1]Template EU CQ3'!M15</f>
        <v/>
      </c>
      <c r="N15" s="641" t="str">
        <f>'[1]Template EU CQ3'!N15</f>
        <v/>
      </c>
      <c r="O15" s="641" t="str">
        <f>'[1]Template EU CQ3'!O15</f>
        <v/>
      </c>
    </row>
    <row r="16" spans="1:15" x14ac:dyDescent="0.25">
      <c r="B16" s="631" t="s">
        <v>1086</v>
      </c>
      <c r="C16" s="632" t="s">
        <v>1087</v>
      </c>
      <c r="D16" s="641">
        <f>'[1]Template EU CQ3'!D16</f>
        <v>12995070.890000001</v>
      </c>
      <c r="E16" s="641">
        <f>'[1]Template EU CQ3'!E16</f>
        <v>12995070.890000001</v>
      </c>
      <c r="F16" s="641" t="str">
        <f>'[1]Template EU CQ3'!F16</f>
        <v/>
      </c>
      <c r="G16" s="641">
        <f>'[1]Template EU CQ3'!G16</f>
        <v>3713335.51</v>
      </c>
      <c r="H16" s="641">
        <f>'[1]Template EU CQ3'!H16</f>
        <v>299475.27</v>
      </c>
      <c r="I16" s="641" t="str">
        <f>'[1]Template EU CQ3'!I16</f>
        <v/>
      </c>
      <c r="J16" s="641" t="str">
        <f>'[1]Template EU CQ3'!J16</f>
        <v/>
      </c>
      <c r="K16" s="641">
        <f>'[1]Template EU CQ3'!K16</f>
        <v>3413860.24</v>
      </c>
      <c r="L16" s="641" t="str">
        <f>'[1]Template EU CQ3'!L16</f>
        <v/>
      </c>
      <c r="M16" s="641" t="str">
        <f>'[1]Template EU CQ3'!M16</f>
        <v/>
      </c>
      <c r="N16" s="641" t="str">
        <f>'[1]Template EU CQ3'!N16</f>
        <v/>
      </c>
      <c r="O16" s="641">
        <f>'[1]Template EU CQ3'!O16</f>
        <v>3713335.51</v>
      </c>
    </row>
    <row r="17" spans="2:15" x14ac:dyDescent="0.25">
      <c r="B17" s="631" t="s">
        <v>1088</v>
      </c>
      <c r="C17" s="632" t="s">
        <v>1137</v>
      </c>
      <c r="D17" s="641">
        <f>'[1]Template EU CQ3'!D17</f>
        <v>12995070.890000001</v>
      </c>
      <c r="E17" s="641">
        <f>'[1]Template EU CQ3'!E17</f>
        <v>12995070.890000001</v>
      </c>
      <c r="F17" s="641" t="str">
        <f>'[1]Template EU CQ3'!F17</f>
        <v/>
      </c>
      <c r="G17" s="641">
        <f>'[1]Template EU CQ3'!G17</f>
        <v>3713335.51</v>
      </c>
      <c r="H17" s="641">
        <f>'[1]Template EU CQ3'!H17</f>
        <v>299475.27</v>
      </c>
      <c r="I17" s="641" t="str">
        <f>'[1]Template EU CQ3'!I17</f>
        <v/>
      </c>
      <c r="J17" s="641" t="str">
        <f>'[1]Template EU CQ3'!J17</f>
        <v/>
      </c>
      <c r="K17" s="641">
        <f>'[1]Template EU CQ3'!K17</f>
        <v>3413860.24</v>
      </c>
      <c r="L17" s="641" t="str">
        <f>'[1]Template EU CQ3'!L17</f>
        <v/>
      </c>
      <c r="M17" s="641" t="str">
        <f>'[1]Template EU CQ3'!M17</f>
        <v/>
      </c>
      <c r="N17" s="641" t="str">
        <f>'[1]Template EU CQ3'!N17</f>
        <v/>
      </c>
      <c r="O17" s="641">
        <f>'[1]Template EU CQ3'!O17</f>
        <v>3713335.51</v>
      </c>
    </row>
    <row r="18" spans="2:15" x14ac:dyDescent="0.25">
      <c r="B18" s="631" t="s">
        <v>1090</v>
      </c>
      <c r="C18" s="632" t="s">
        <v>1091</v>
      </c>
      <c r="D18" s="641">
        <f>'[1]Template EU CQ3'!D18</f>
        <v>18561267073.299999</v>
      </c>
      <c r="E18" s="641">
        <f>'[1]Template EU CQ3'!E18</f>
        <v>18521412763.540001</v>
      </c>
      <c r="F18" s="641">
        <f>'[1]Template EU CQ3'!F18</f>
        <v>39854309.759999998</v>
      </c>
      <c r="G18" s="641">
        <f>'[1]Template EU CQ3'!G18</f>
        <v>132317237.36</v>
      </c>
      <c r="H18" s="641">
        <f>'[1]Template EU CQ3'!H18</f>
        <v>86792211.040000007</v>
      </c>
      <c r="I18" s="641">
        <f>'[1]Template EU CQ3'!I18</f>
        <v>19896252.18</v>
      </c>
      <c r="J18" s="641">
        <f>'[1]Template EU CQ3'!J18</f>
        <v>10424063.390000001</v>
      </c>
      <c r="K18" s="641">
        <f>'[1]Template EU CQ3'!K18</f>
        <v>11326393.85</v>
      </c>
      <c r="L18" s="641">
        <f>'[1]Template EU CQ3'!L18</f>
        <v>2593856.38</v>
      </c>
      <c r="M18" s="641">
        <f>'[1]Template EU CQ3'!M18</f>
        <v>206763.95</v>
      </c>
      <c r="N18" s="641">
        <f>'[1]Template EU CQ3'!N18</f>
        <v>1077696.57</v>
      </c>
      <c r="O18" s="641">
        <f>'[1]Template EU CQ3'!O18</f>
        <v>132317237.36</v>
      </c>
    </row>
    <row r="19" spans="2:15" x14ac:dyDescent="0.25">
      <c r="B19" s="629" t="s">
        <v>1092</v>
      </c>
      <c r="C19" s="630" t="s">
        <v>1093</v>
      </c>
      <c r="D19" s="641" t="str">
        <f>'[1]Template EU CQ3'!D19</f>
        <v/>
      </c>
      <c r="E19" s="641" t="str">
        <f>'[1]Template EU CQ3'!E19</f>
        <v/>
      </c>
      <c r="F19" s="641" t="str">
        <f>'[1]Template EU CQ3'!F19</f>
        <v/>
      </c>
      <c r="G19" s="641" t="str">
        <f>'[1]Template EU CQ3'!G19</f>
        <v/>
      </c>
      <c r="H19" s="641" t="str">
        <f>'[1]Template EU CQ3'!H19</f>
        <v/>
      </c>
      <c r="I19" s="641" t="str">
        <f>'[1]Template EU CQ3'!I19</f>
        <v/>
      </c>
      <c r="J19" s="641" t="str">
        <f>'[1]Template EU CQ3'!J19</f>
        <v/>
      </c>
      <c r="K19" s="641" t="str">
        <f>'[1]Template EU CQ3'!K19</f>
        <v/>
      </c>
      <c r="L19" s="641" t="str">
        <f>'[1]Template EU CQ3'!L19</f>
        <v/>
      </c>
      <c r="M19" s="641" t="str">
        <f>'[1]Template EU CQ3'!M19</f>
        <v/>
      </c>
      <c r="N19" s="641" t="str">
        <f>'[1]Template EU CQ3'!N19</f>
        <v/>
      </c>
      <c r="O19" s="641" t="str">
        <f>'[1]Template EU CQ3'!O19</f>
        <v/>
      </c>
    </row>
    <row r="20" spans="2:15" x14ac:dyDescent="0.25">
      <c r="B20" s="631" t="s">
        <v>1094</v>
      </c>
      <c r="C20" s="632" t="s">
        <v>1079</v>
      </c>
      <c r="D20" s="641" t="str">
        <f>'[1]Template EU CQ3'!D20</f>
        <v/>
      </c>
      <c r="E20" s="641" t="str">
        <f>'[1]Template EU CQ3'!E20</f>
        <v/>
      </c>
      <c r="F20" s="641" t="str">
        <f>'[1]Template EU CQ3'!F20</f>
        <v/>
      </c>
      <c r="G20" s="641" t="str">
        <f>'[1]Template EU CQ3'!G20</f>
        <v/>
      </c>
      <c r="H20" s="641" t="str">
        <f>'[1]Template EU CQ3'!H20</f>
        <v/>
      </c>
      <c r="I20" s="641" t="str">
        <f>'[1]Template EU CQ3'!I20</f>
        <v/>
      </c>
      <c r="J20" s="641" t="str">
        <f>'[1]Template EU CQ3'!J20</f>
        <v/>
      </c>
      <c r="K20" s="641" t="str">
        <f>'[1]Template EU CQ3'!K20</f>
        <v/>
      </c>
      <c r="L20" s="641" t="str">
        <f>'[1]Template EU CQ3'!L20</f>
        <v/>
      </c>
      <c r="M20" s="641" t="str">
        <f>'[1]Template EU CQ3'!M20</f>
        <v/>
      </c>
      <c r="N20" s="641" t="str">
        <f>'[1]Template EU CQ3'!N20</f>
        <v/>
      </c>
      <c r="O20" s="641" t="str">
        <f>'[1]Template EU CQ3'!O20</f>
        <v/>
      </c>
    </row>
    <row r="21" spans="2:15" x14ac:dyDescent="0.25">
      <c r="B21" s="631" t="s">
        <v>1095</v>
      </c>
      <c r="C21" s="632" t="s">
        <v>1081</v>
      </c>
      <c r="D21" s="641" t="str">
        <f>'[1]Template EU CQ3'!D21</f>
        <v/>
      </c>
      <c r="E21" s="641" t="str">
        <f>'[1]Template EU CQ3'!E21</f>
        <v/>
      </c>
      <c r="F21" s="641" t="str">
        <f>'[1]Template EU CQ3'!F21</f>
        <v/>
      </c>
      <c r="G21" s="641" t="str">
        <f>'[1]Template EU CQ3'!G21</f>
        <v/>
      </c>
      <c r="H21" s="641" t="str">
        <f>'[1]Template EU CQ3'!H21</f>
        <v/>
      </c>
      <c r="I21" s="641" t="str">
        <f>'[1]Template EU CQ3'!I21</f>
        <v/>
      </c>
      <c r="J21" s="641" t="str">
        <f>'[1]Template EU CQ3'!J21</f>
        <v/>
      </c>
      <c r="K21" s="641" t="str">
        <f>'[1]Template EU CQ3'!K21</f>
        <v/>
      </c>
      <c r="L21" s="641" t="str">
        <f>'[1]Template EU CQ3'!L21</f>
        <v/>
      </c>
      <c r="M21" s="641" t="str">
        <f>'[1]Template EU CQ3'!M21</f>
        <v/>
      </c>
      <c r="N21" s="641" t="str">
        <f>'[1]Template EU CQ3'!N21</f>
        <v/>
      </c>
      <c r="O21" s="641" t="str">
        <f>'[1]Template EU CQ3'!O21</f>
        <v/>
      </c>
    </row>
    <row r="22" spans="2:15" x14ac:dyDescent="0.25">
      <c r="B22" s="631" t="s">
        <v>1096</v>
      </c>
      <c r="C22" s="632" t="s">
        <v>1083</v>
      </c>
      <c r="D22" s="641" t="str">
        <f>'[1]Template EU CQ3'!D22</f>
        <v/>
      </c>
      <c r="E22" s="641" t="str">
        <f>'[1]Template EU CQ3'!E22</f>
        <v/>
      </c>
      <c r="F22" s="641" t="str">
        <f>'[1]Template EU CQ3'!F22</f>
        <v/>
      </c>
      <c r="G22" s="641" t="str">
        <f>'[1]Template EU CQ3'!G22</f>
        <v/>
      </c>
      <c r="H22" s="641" t="str">
        <f>'[1]Template EU CQ3'!H22</f>
        <v/>
      </c>
      <c r="I22" s="641" t="str">
        <f>'[1]Template EU CQ3'!I22</f>
        <v/>
      </c>
      <c r="J22" s="641" t="str">
        <f>'[1]Template EU CQ3'!J22</f>
        <v/>
      </c>
      <c r="K22" s="641" t="str">
        <f>'[1]Template EU CQ3'!K22</f>
        <v/>
      </c>
      <c r="L22" s="641" t="str">
        <f>'[1]Template EU CQ3'!L22</f>
        <v/>
      </c>
      <c r="M22" s="641" t="str">
        <f>'[1]Template EU CQ3'!M22</f>
        <v/>
      </c>
      <c r="N22" s="641" t="str">
        <f>'[1]Template EU CQ3'!N22</f>
        <v/>
      </c>
      <c r="O22" s="641" t="str">
        <f>'[1]Template EU CQ3'!O22</f>
        <v/>
      </c>
    </row>
    <row r="23" spans="2:15" x14ac:dyDescent="0.25">
      <c r="B23" s="631" t="s">
        <v>1097</v>
      </c>
      <c r="C23" s="632" t="s">
        <v>1085</v>
      </c>
      <c r="D23" s="641" t="str">
        <f>'[1]Template EU CQ3'!D23</f>
        <v/>
      </c>
      <c r="E23" s="641" t="str">
        <f>'[1]Template EU CQ3'!E23</f>
        <v/>
      </c>
      <c r="F23" s="641" t="str">
        <f>'[1]Template EU CQ3'!F23</f>
        <v/>
      </c>
      <c r="G23" s="641" t="str">
        <f>'[1]Template EU CQ3'!G23</f>
        <v/>
      </c>
      <c r="H23" s="641" t="str">
        <f>'[1]Template EU CQ3'!H23</f>
        <v/>
      </c>
      <c r="I23" s="641" t="str">
        <f>'[1]Template EU CQ3'!I23</f>
        <v/>
      </c>
      <c r="J23" s="641" t="str">
        <f>'[1]Template EU CQ3'!J23</f>
        <v/>
      </c>
      <c r="K23" s="641" t="str">
        <f>'[1]Template EU CQ3'!K23</f>
        <v/>
      </c>
      <c r="L23" s="641" t="str">
        <f>'[1]Template EU CQ3'!L23</f>
        <v/>
      </c>
      <c r="M23" s="641" t="str">
        <f>'[1]Template EU CQ3'!M23</f>
        <v/>
      </c>
      <c r="N23" s="641" t="str">
        <f>'[1]Template EU CQ3'!N23</f>
        <v/>
      </c>
      <c r="O23" s="641" t="str">
        <f>'[1]Template EU CQ3'!O23</f>
        <v/>
      </c>
    </row>
    <row r="24" spans="2:15" x14ac:dyDescent="0.25">
      <c r="B24" s="631" t="s">
        <v>1098</v>
      </c>
      <c r="C24" s="632" t="s">
        <v>1087</v>
      </c>
      <c r="D24" s="641" t="str">
        <f>'[1]Template EU CQ3'!D24</f>
        <v/>
      </c>
      <c r="E24" s="641" t="str">
        <f>'[1]Template EU CQ3'!E24</f>
        <v/>
      </c>
      <c r="F24" s="641" t="str">
        <f>'[1]Template EU CQ3'!F24</f>
        <v/>
      </c>
      <c r="G24" s="641" t="str">
        <f>'[1]Template EU CQ3'!G24</f>
        <v/>
      </c>
      <c r="H24" s="641" t="str">
        <f>'[1]Template EU CQ3'!H24</f>
        <v/>
      </c>
      <c r="I24" s="641" t="str">
        <f>'[1]Template EU CQ3'!I24</f>
        <v/>
      </c>
      <c r="J24" s="641" t="str">
        <f>'[1]Template EU CQ3'!J24</f>
        <v/>
      </c>
      <c r="K24" s="641" t="str">
        <f>'[1]Template EU CQ3'!K24</f>
        <v/>
      </c>
      <c r="L24" s="641" t="str">
        <f>'[1]Template EU CQ3'!L24</f>
        <v/>
      </c>
      <c r="M24" s="641" t="str">
        <f>'[1]Template EU CQ3'!M24</f>
        <v/>
      </c>
      <c r="N24" s="641" t="str">
        <f>'[1]Template EU CQ3'!N24</f>
        <v/>
      </c>
      <c r="O24" s="641" t="str">
        <f>'[1]Template EU CQ3'!O24</f>
        <v/>
      </c>
    </row>
    <row r="25" spans="2:15" x14ac:dyDescent="0.25">
      <c r="B25" s="629" t="s">
        <v>1099</v>
      </c>
      <c r="C25" s="630" t="s">
        <v>1100</v>
      </c>
      <c r="D25" s="641">
        <f>'[1]Template EU CQ3'!D25</f>
        <v>621582870.53999996</v>
      </c>
      <c r="E25" s="638"/>
      <c r="F25" s="638"/>
      <c r="G25" s="641">
        <f>'[1]Template EU CQ3'!G25</f>
        <v>308363.34000000003</v>
      </c>
      <c r="H25" s="638"/>
      <c r="I25" s="638"/>
      <c r="J25" s="638"/>
      <c r="K25" s="638"/>
      <c r="L25" s="638"/>
      <c r="M25" s="638"/>
      <c r="N25" s="638"/>
      <c r="O25" s="641">
        <f>'[1]Template EU CQ3'!O25</f>
        <v>308363.34000000003</v>
      </c>
    </row>
    <row r="26" spans="2:15" x14ac:dyDescent="0.25">
      <c r="B26" s="631" t="s">
        <v>1101</v>
      </c>
      <c r="C26" s="632" t="s">
        <v>1079</v>
      </c>
      <c r="D26" s="641" t="str">
        <f>'[1]Template EU CQ3'!D26</f>
        <v/>
      </c>
      <c r="E26" s="638"/>
      <c r="F26" s="638"/>
      <c r="G26" s="641" t="str">
        <f>'[1]Template EU CQ3'!G26</f>
        <v/>
      </c>
      <c r="H26" s="638"/>
      <c r="I26" s="638"/>
      <c r="J26" s="638"/>
      <c r="K26" s="638"/>
      <c r="L26" s="638"/>
      <c r="M26" s="638"/>
      <c r="N26" s="638"/>
      <c r="O26" s="641" t="str">
        <f>'[1]Template EU CQ3'!O26</f>
        <v/>
      </c>
    </row>
    <row r="27" spans="2:15" x14ac:dyDescent="0.25">
      <c r="B27" s="631" t="s">
        <v>1102</v>
      </c>
      <c r="C27" s="632" t="s">
        <v>1081</v>
      </c>
      <c r="D27" s="641" t="str">
        <f>'[1]Template EU CQ3'!D27</f>
        <v/>
      </c>
      <c r="E27" s="638"/>
      <c r="F27" s="638"/>
      <c r="G27" s="641" t="str">
        <f>'[1]Template EU CQ3'!G27</f>
        <v/>
      </c>
      <c r="H27" s="638"/>
      <c r="I27" s="638"/>
      <c r="J27" s="638"/>
      <c r="K27" s="638"/>
      <c r="L27" s="638"/>
      <c r="M27" s="638"/>
      <c r="N27" s="638"/>
      <c r="O27" s="641" t="str">
        <f>'[1]Template EU CQ3'!O27</f>
        <v/>
      </c>
    </row>
    <row r="28" spans="2:15" x14ac:dyDescent="0.25">
      <c r="B28" s="631" t="s">
        <v>1103</v>
      </c>
      <c r="C28" s="632" t="s">
        <v>1083</v>
      </c>
      <c r="D28" s="641" t="str">
        <f>'[1]Template EU CQ3'!D28</f>
        <v/>
      </c>
      <c r="E28" s="638"/>
      <c r="F28" s="638"/>
      <c r="G28" s="641" t="str">
        <f>'[1]Template EU CQ3'!G28</f>
        <v/>
      </c>
      <c r="H28" s="638"/>
      <c r="I28" s="638"/>
      <c r="J28" s="638"/>
      <c r="K28" s="638"/>
      <c r="L28" s="638"/>
      <c r="M28" s="638"/>
      <c r="N28" s="638"/>
      <c r="O28" s="641" t="str">
        <f>'[1]Template EU CQ3'!O28</f>
        <v/>
      </c>
    </row>
    <row r="29" spans="2:15" x14ac:dyDescent="0.25">
      <c r="B29" s="631" t="s">
        <v>1104</v>
      </c>
      <c r="C29" s="632" t="s">
        <v>1085</v>
      </c>
      <c r="D29" s="641" t="str">
        <f>'[1]Template EU CQ3'!D29</f>
        <v/>
      </c>
      <c r="E29" s="638"/>
      <c r="F29" s="638"/>
      <c r="G29" s="641" t="str">
        <f>'[1]Template EU CQ3'!G29</f>
        <v/>
      </c>
      <c r="H29" s="638"/>
      <c r="I29" s="638"/>
      <c r="J29" s="638"/>
      <c r="K29" s="638"/>
      <c r="L29" s="638"/>
      <c r="M29" s="638"/>
      <c r="N29" s="638"/>
      <c r="O29" s="641" t="str">
        <f>'[1]Template EU CQ3'!O29</f>
        <v/>
      </c>
    </row>
    <row r="30" spans="2:15" x14ac:dyDescent="0.25">
      <c r="B30" s="631" t="s">
        <v>1105</v>
      </c>
      <c r="C30" s="632" t="s">
        <v>1087</v>
      </c>
      <c r="D30" s="641" t="str">
        <f>'[1]Template EU CQ3'!D30</f>
        <v/>
      </c>
      <c r="E30" s="638"/>
      <c r="F30" s="638"/>
      <c r="G30" s="641" t="str">
        <f>'[1]Template EU CQ3'!G30</f>
        <v/>
      </c>
      <c r="H30" s="638"/>
      <c r="I30" s="638"/>
      <c r="J30" s="638"/>
      <c r="K30" s="638"/>
      <c r="L30" s="638"/>
      <c r="M30" s="638"/>
      <c r="N30" s="638"/>
      <c r="O30" s="641" t="str">
        <f>'[1]Template EU CQ3'!O30</f>
        <v/>
      </c>
    </row>
    <row r="31" spans="2:15" x14ac:dyDescent="0.25">
      <c r="B31" s="631" t="s">
        <v>1106</v>
      </c>
      <c r="C31" s="632" t="s">
        <v>1091</v>
      </c>
      <c r="D31" s="641">
        <f>'[1]Template EU CQ3'!D31</f>
        <v>621582870.53999996</v>
      </c>
      <c r="E31" s="638"/>
      <c r="F31" s="638"/>
      <c r="G31" s="641">
        <f>'[1]Template EU CQ3'!G31</f>
        <v>308363.34000000003</v>
      </c>
      <c r="H31" s="638"/>
      <c r="I31" s="638"/>
      <c r="J31" s="638"/>
      <c r="K31" s="638"/>
      <c r="L31" s="638"/>
      <c r="M31" s="638"/>
      <c r="N31" s="638"/>
      <c r="O31" s="641">
        <f>'[1]Template EU CQ3'!O31</f>
        <v>308363.34000000003</v>
      </c>
    </row>
    <row r="32" spans="2:15" x14ac:dyDescent="0.25">
      <c r="B32" s="635" t="s">
        <v>1107</v>
      </c>
      <c r="C32" s="636" t="s">
        <v>356</v>
      </c>
      <c r="D32" s="641">
        <f>'[1]Template EU CQ3'!D32</f>
        <v>20780026649.939999</v>
      </c>
      <c r="E32" s="641">
        <f>'[1]Template EU CQ3'!E32</f>
        <v>20118589469.639999</v>
      </c>
      <c r="F32" s="641">
        <f>'[1]Template EU CQ3'!F32</f>
        <v>39854309.759999998</v>
      </c>
      <c r="G32" s="641">
        <f>'[1]Template EU CQ3'!G32</f>
        <v>136338936.21000001</v>
      </c>
      <c r="H32" s="641">
        <f>'[1]Template EU CQ3'!H32</f>
        <v>87091686.310000002</v>
      </c>
      <c r="I32" s="641">
        <f>'[1]Template EU CQ3'!I32</f>
        <v>19896252.18</v>
      </c>
      <c r="J32" s="641">
        <f>'[1]Template EU CQ3'!J32</f>
        <v>10424063.390000001</v>
      </c>
      <c r="K32" s="641">
        <f>'[1]Template EU CQ3'!K32</f>
        <v>14740254.09</v>
      </c>
      <c r="L32" s="641">
        <f>'[1]Template EU CQ3'!L32</f>
        <v>2593856.38</v>
      </c>
      <c r="M32" s="641">
        <f>'[1]Template EU CQ3'!M32</f>
        <v>206763.95</v>
      </c>
      <c r="N32" s="641">
        <f>'[1]Template EU CQ3'!N32</f>
        <v>1077696.57</v>
      </c>
      <c r="O32" s="641">
        <f>'[1]Template EU CQ3'!O32</f>
        <v>136338936.21000001</v>
      </c>
    </row>
  </sheetData>
  <sheetProtection algorithmName="SHA-512" hashValue="7j9IEa/KqiAsD+mzizdruOkYmlTAhZfbz8v6D3FVyzPp785QzN3Nk+Rt5LxUMG0HfuwbJd7dSRUALVBTbI1Dhw==" saltValue="GOaWRGpmYAdEIcGW5roBCQ==" spinCount="100000" sheet="1" objects="1" scenarios="1" selectLockedCells="1" selectUnlockedCells="1"/>
  <mergeCells count="17">
    <mergeCell ref="M7:M9"/>
    <mergeCell ref="N7:N9"/>
    <mergeCell ref="D5:O5"/>
    <mergeCell ref="D6:F6"/>
    <mergeCell ref="G6:O6"/>
    <mergeCell ref="G7:G9"/>
    <mergeCell ref="H7:H9"/>
    <mergeCell ref="O7:O9"/>
    <mergeCell ref="I7:I9"/>
    <mergeCell ref="J7:J9"/>
    <mergeCell ref="K7:K9"/>
    <mergeCell ref="L7:L9"/>
    <mergeCell ref="B7:B8"/>
    <mergeCell ref="C7:C8"/>
    <mergeCell ref="D7:D8"/>
    <mergeCell ref="E7:E9"/>
    <mergeCell ref="F7:F9"/>
  </mergeCells>
  <conditionalFormatting sqref="A1">
    <cfRule type="cellIs" dxfId="77" priority="1" stopIfTrue="1" operator="lessThan">
      <formula>0</formula>
    </cfRule>
  </conditionalFormatting>
  <hyperlinks>
    <hyperlink ref="B1" location="'Table of contents'!A1" display="Go back to Table of contents" xr:uid="{6EF3461F-8635-4B2D-B2A6-B830120AD9BF}"/>
  </hyperlinks>
  <pageMargins left="0.70866141732283472" right="0.70866141732283472" top="0.74803149606299213" bottom="0.74803149606299213" header="0.31496062992125984" footer="0.31496062992125984"/>
  <pageSetup scale="41"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tabColor theme="4" tint="0.59999389629810485"/>
    <pageSetUpPr fitToPage="1"/>
  </sheetPr>
  <dimension ref="A1:J22"/>
  <sheetViews>
    <sheetView showGridLines="0" zoomScaleNormal="100" workbookViewId="0"/>
  </sheetViews>
  <sheetFormatPr defaultRowHeight="15" x14ac:dyDescent="0.25"/>
  <cols>
    <col min="1" max="1" width="5.7109375" customWidth="1"/>
    <col min="2" max="2" width="6.85546875" customWidth="1"/>
    <col min="3" max="3" width="37.7109375" customWidth="1"/>
    <col min="4" max="10" width="24.7109375" customWidth="1"/>
  </cols>
  <sheetData>
    <row r="1" spans="1:10" x14ac:dyDescent="0.25">
      <c r="A1" s="695"/>
      <c r="B1" s="793" t="s">
        <v>309</v>
      </c>
      <c r="C1" s="794"/>
      <c r="D1" s="794"/>
      <c r="E1" s="794"/>
      <c r="F1" s="794"/>
      <c r="G1" s="794"/>
      <c r="H1" s="794"/>
      <c r="I1" s="794"/>
      <c r="J1" s="794"/>
    </row>
    <row r="2" spans="1:10" x14ac:dyDescent="0.25">
      <c r="B2" s="60" t="s">
        <v>1637</v>
      </c>
    </row>
    <row r="3" spans="1:10" x14ac:dyDescent="0.25">
      <c r="B3" s="72"/>
      <c r="C3" s="673"/>
    </row>
    <row r="4" spans="1:10" ht="15.75" x14ac:dyDescent="0.25">
      <c r="B4" s="703"/>
      <c r="C4" s="674"/>
      <c r="D4" s="675" t="s">
        <v>312</v>
      </c>
      <c r="E4" s="675" t="s">
        <v>313</v>
      </c>
      <c r="F4" s="675" t="s">
        <v>314</v>
      </c>
      <c r="G4" s="675" t="s">
        <v>359</v>
      </c>
      <c r="H4" s="675" t="s">
        <v>360</v>
      </c>
      <c r="I4" s="675" t="s">
        <v>533</v>
      </c>
      <c r="J4" s="675" t="s">
        <v>534</v>
      </c>
    </row>
    <row r="5" spans="1:10" ht="15.75" x14ac:dyDescent="0.25">
      <c r="B5" s="674"/>
      <c r="C5" s="674"/>
      <c r="D5" s="795" t="s">
        <v>1630</v>
      </c>
      <c r="E5" s="796"/>
      <c r="F5" s="796"/>
      <c r="G5" s="797"/>
      <c r="H5" s="796" t="s">
        <v>1634</v>
      </c>
      <c r="I5" s="799" t="s">
        <v>1635</v>
      </c>
      <c r="J5" s="797" t="s">
        <v>1636</v>
      </c>
    </row>
    <row r="6" spans="1:10" ht="15.75" x14ac:dyDescent="0.25">
      <c r="A6" s="71"/>
      <c r="B6" s="674"/>
      <c r="C6" s="674"/>
      <c r="D6" s="676"/>
      <c r="E6" s="795" t="s">
        <v>1631</v>
      </c>
      <c r="F6" s="797"/>
      <c r="G6" s="797" t="s">
        <v>1633</v>
      </c>
      <c r="H6" s="798"/>
      <c r="I6" s="800"/>
      <c r="J6" s="802"/>
    </row>
    <row r="7" spans="1:10" ht="84" customHeight="1" x14ac:dyDescent="0.25">
      <c r="A7" s="71"/>
      <c r="B7" s="674"/>
      <c r="C7" s="674"/>
      <c r="D7" s="676"/>
      <c r="E7" s="677"/>
      <c r="F7" s="678" t="s">
        <v>1632</v>
      </c>
      <c r="G7" s="802"/>
      <c r="H7" s="798"/>
      <c r="I7" s="801"/>
      <c r="J7" s="802"/>
    </row>
    <row r="8" spans="1:10" ht="34.5" customHeight="1" x14ac:dyDescent="0.25">
      <c r="B8" s="688" t="s">
        <v>810</v>
      </c>
      <c r="C8" s="689" t="s">
        <v>1638</v>
      </c>
      <c r="D8" s="641">
        <f>'[1]Template EU CQ4'!D10</f>
        <v>20294474352.27</v>
      </c>
      <c r="E8" s="641">
        <f>'[1]Template EU CQ4'!E10</f>
        <v>136030572.87</v>
      </c>
      <c r="F8" s="641">
        <f>'[1]Template EU CQ4'!F10</f>
        <v>136030572.87</v>
      </c>
      <c r="G8" s="641">
        <f>'[1]Template EU CQ4'!G10</f>
        <v>20294474352.27</v>
      </c>
      <c r="H8" s="641">
        <f>'[1]Template EU CQ4'!H10</f>
        <v>-23066028.91</v>
      </c>
      <c r="I8" s="638"/>
      <c r="J8" s="641"/>
    </row>
    <row r="9" spans="1:10" x14ac:dyDescent="0.25">
      <c r="B9" s="679" t="s">
        <v>812</v>
      </c>
      <c r="C9" s="683" t="s">
        <v>1639</v>
      </c>
      <c r="D9" s="641">
        <f>'[1]Template EU CQ4'!D11</f>
        <v>20126496874.360001</v>
      </c>
      <c r="E9" s="641">
        <f>'[1]Template EU CQ4'!E11</f>
        <v>132416750.27</v>
      </c>
      <c r="F9" s="641">
        <f>'[1]Template EU CQ4'!F11</f>
        <v>132416750.27</v>
      </c>
      <c r="G9" s="641">
        <f>'[1]Template EU CQ4'!G11</f>
        <v>20126496874.360001</v>
      </c>
      <c r="H9" s="641">
        <f>'[1]Template EU CQ4'!H11</f>
        <v>-19621508.239999998</v>
      </c>
      <c r="I9" s="638"/>
      <c r="J9" s="641"/>
    </row>
    <row r="10" spans="1:10" x14ac:dyDescent="0.25">
      <c r="B10" s="679" t="s">
        <v>1080</v>
      </c>
      <c r="C10" s="683" t="s">
        <v>1640</v>
      </c>
      <c r="D10" s="641">
        <f>'[1]Template EU CQ4'!D12</f>
        <v>93259007.319999993</v>
      </c>
      <c r="E10" s="641"/>
      <c r="F10" s="641"/>
      <c r="G10" s="641">
        <f>'[1]Template EU CQ4'!G12</f>
        <v>93259007.319999993</v>
      </c>
      <c r="H10" s="641">
        <f>'[1]Template EU CQ4'!H12</f>
        <v>-22401.15</v>
      </c>
      <c r="I10" s="638"/>
      <c r="J10" s="641"/>
    </row>
    <row r="11" spans="1:10" x14ac:dyDescent="0.25">
      <c r="B11" s="680" t="s">
        <v>1082</v>
      </c>
      <c r="C11" s="684" t="s">
        <v>1641</v>
      </c>
      <c r="D11" s="641">
        <f>'[1]Template EU CQ4'!D13</f>
        <v>34651140.079999998</v>
      </c>
      <c r="E11" s="641"/>
      <c r="F11" s="641"/>
      <c r="G11" s="641">
        <f>'[1]Template EU CQ4'!G13</f>
        <v>34651140.079999998</v>
      </c>
      <c r="H11" s="641">
        <f>'[1]Template EU CQ4'!H13</f>
        <v>-8087.33</v>
      </c>
      <c r="I11" s="638"/>
      <c r="J11" s="641"/>
    </row>
    <row r="12" spans="1:10" x14ac:dyDescent="0.25">
      <c r="B12" s="679" t="s">
        <v>1084</v>
      </c>
      <c r="C12" s="683" t="s">
        <v>1642</v>
      </c>
      <c r="D12" s="641">
        <f>'[1]Template EU CQ4'!D14</f>
        <v>28581462.350000001</v>
      </c>
      <c r="E12" s="641"/>
      <c r="F12" s="641"/>
      <c r="G12" s="641">
        <f>'[1]Template EU CQ4'!G14</f>
        <v>28581462.350000001</v>
      </c>
      <c r="H12" s="641">
        <f>'[1]Template EU CQ4'!H14</f>
        <v>-131.77000000000001</v>
      </c>
      <c r="I12" s="638"/>
      <c r="J12" s="641"/>
    </row>
    <row r="13" spans="1:10" x14ac:dyDescent="0.25">
      <c r="B13" s="680" t="s">
        <v>1086</v>
      </c>
      <c r="C13" s="684" t="s">
        <v>1643</v>
      </c>
      <c r="D13" s="641">
        <f>'[1]Template EU CQ4'!D15</f>
        <v>3413860.24</v>
      </c>
      <c r="E13" s="641">
        <f>'[1]Template EU CQ4'!E15</f>
        <v>3413860.24</v>
      </c>
      <c r="F13" s="641">
        <f>'[1]Template EU CQ4'!F15</f>
        <v>3413860.24</v>
      </c>
      <c r="G13" s="641">
        <f>'[1]Template EU CQ4'!G15</f>
        <v>3413860.24</v>
      </c>
      <c r="H13" s="641">
        <f>'[1]Template EU CQ4'!H15</f>
        <v>-3413860.24</v>
      </c>
      <c r="I13" s="638"/>
      <c r="J13" s="641"/>
    </row>
    <row r="14" spans="1:10" x14ac:dyDescent="0.25">
      <c r="B14" s="679" t="s">
        <v>1088</v>
      </c>
      <c r="C14" s="685" t="s">
        <v>1644</v>
      </c>
      <c r="D14" s="641">
        <f>'[1]Template EU CQ4'!D16</f>
        <v>8072007.9199999999</v>
      </c>
      <c r="E14" s="641">
        <f>'[1]Template EU CQ4'!E16</f>
        <v>199962.36</v>
      </c>
      <c r="F14" s="641">
        <f>'[1]Template EU CQ4'!F16</f>
        <v>199962.36</v>
      </c>
      <c r="G14" s="641">
        <f>'[1]Template EU CQ4'!G16</f>
        <v>8072007.9199999999</v>
      </c>
      <c r="H14" s="641">
        <f>'[1]Template EU CQ4'!H16</f>
        <v>-40.18</v>
      </c>
      <c r="I14" s="638"/>
      <c r="J14" s="641"/>
    </row>
    <row r="15" spans="1:10" x14ac:dyDescent="0.25">
      <c r="B15" s="686" t="s">
        <v>1090</v>
      </c>
      <c r="C15" s="687" t="s">
        <v>1645</v>
      </c>
      <c r="D15" s="641">
        <f>'[1]Template EU CQ4'!D17</f>
        <v>520259042.23000002</v>
      </c>
      <c r="E15" s="641">
        <f>'[1]Template EU CQ4'!E17</f>
        <v>308363.34000000003</v>
      </c>
      <c r="F15" s="641">
        <f>'[1]Template EU CQ4'!F17</f>
        <v>308363.34000000003</v>
      </c>
      <c r="G15" s="638"/>
      <c r="H15" s="638"/>
      <c r="I15" s="641">
        <f>'[1]Template EU CQ4'!I17</f>
        <v>11765.99</v>
      </c>
      <c r="J15" s="638"/>
    </row>
    <row r="16" spans="1:10" x14ac:dyDescent="0.25">
      <c r="B16" s="679" t="s">
        <v>1092</v>
      </c>
      <c r="C16" s="683" t="s">
        <v>1639</v>
      </c>
      <c r="D16" s="641">
        <f>'[1]Template EU CQ4'!D18</f>
        <v>520259042.23000002</v>
      </c>
      <c r="E16" s="641">
        <f>'[1]Template EU CQ4'!E18</f>
        <v>308363.34000000003</v>
      </c>
      <c r="F16" s="641">
        <f>'[1]Template EU CQ4'!F18</f>
        <v>308363.34000000003</v>
      </c>
      <c r="G16" s="638"/>
      <c r="H16" s="638"/>
      <c r="I16" s="641">
        <f>'[1]Template EU CQ4'!I18</f>
        <v>11765.99</v>
      </c>
      <c r="J16" s="638"/>
    </row>
    <row r="17" spans="2:10" x14ac:dyDescent="0.25">
      <c r="B17" s="680" t="s">
        <v>1094</v>
      </c>
      <c r="C17" s="692"/>
      <c r="D17" s="641"/>
      <c r="E17" s="641"/>
      <c r="F17" s="641"/>
      <c r="G17" s="638"/>
      <c r="H17" s="638"/>
      <c r="I17" s="641"/>
      <c r="J17" s="638"/>
    </row>
    <row r="18" spans="2:10" x14ac:dyDescent="0.25">
      <c r="B18" s="679" t="s">
        <v>1095</v>
      </c>
      <c r="C18" s="685"/>
      <c r="D18" s="641"/>
      <c r="E18" s="641"/>
      <c r="F18" s="641"/>
      <c r="G18" s="638"/>
      <c r="H18" s="638"/>
      <c r="I18" s="641"/>
      <c r="J18" s="638"/>
    </row>
    <row r="19" spans="2:10" x14ac:dyDescent="0.25">
      <c r="B19" s="680" t="s">
        <v>1096</v>
      </c>
      <c r="C19" s="692"/>
      <c r="D19" s="641"/>
      <c r="E19" s="641"/>
      <c r="F19" s="641"/>
      <c r="G19" s="638"/>
      <c r="H19" s="638"/>
      <c r="I19" s="641"/>
      <c r="J19" s="638"/>
    </row>
    <row r="20" spans="2:10" x14ac:dyDescent="0.25">
      <c r="B20" s="679" t="s">
        <v>1097</v>
      </c>
      <c r="C20" s="685"/>
      <c r="D20" s="641"/>
      <c r="E20" s="641"/>
      <c r="F20" s="641"/>
      <c r="G20" s="638"/>
      <c r="H20" s="638"/>
      <c r="I20" s="641"/>
      <c r="J20" s="638"/>
    </row>
    <row r="21" spans="2:10" x14ac:dyDescent="0.25">
      <c r="B21" s="679" t="s">
        <v>1098</v>
      </c>
      <c r="C21" s="685" t="s">
        <v>1644</v>
      </c>
      <c r="D21" s="641"/>
      <c r="E21" s="641"/>
      <c r="F21" s="641"/>
      <c r="G21" s="638"/>
      <c r="H21" s="638"/>
      <c r="I21" s="641"/>
      <c r="J21" s="638"/>
    </row>
    <row r="22" spans="2:10" x14ac:dyDescent="0.25">
      <c r="B22" s="690" t="s">
        <v>1099</v>
      </c>
      <c r="C22" s="691" t="s">
        <v>356</v>
      </c>
      <c r="D22" s="641">
        <f>'[1]Template EU CQ4'!D24</f>
        <v>20814733394.5</v>
      </c>
      <c r="E22" s="641">
        <f>'[1]Template EU CQ4'!E24</f>
        <v>136338936.21000001</v>
      </c>
      <c r="F22" s="641">
        <f>'[1]Template EU CQ4'!F24</f>
        <v>136338936.21000001</v>
      </c>
      <c r="G22" s="641">
        <f>'[1]Template EU CQ4'!G24</f>
        <v>20294474352.27</v>
      </c>
      <c r="H22" s="641">
        <f>'[1]Template EU CQ4'!H24</f>
        <v>-23066028.91</v>
      </c>
      <c r="I22" s="641">
        <f>'[1]Template EU CQ4'!I24</f>
        <v>11765.99</v>
      </c>
      <c r="J22" s="641"/>
    </row>
  </sheetData>
  <sheetProtection algorithmName="SHA-512" hashValue="6t75AvCWwK3Uq0AaU1+LVuKM9X6bak+ZonLbjgNWdHnumj3yr7WKBTkIGeK4V6xEQa05Ubp7uoaSEf/4X96s/A==" saltValue="GkHt4VgWyFxLRYZz8kcvdw==" spinCount="100000" sheet="1" objects="1" scenarios="1" selectLockedCells="1" selectUnlockedCells="1"/>
  <mergeCells count="7">
    <mergeCell ref="B1:J1"/>
    <mergeCell ref="D5:G5"/>
    <mergeCell ref="H5:H7"/>
    <mergeCell ref="I5:I7"/>
    <mergeCell ref="J5:J7"/>
    <mergeCell ref="E6:F6"/>
    <mergeCell ref="G6:G7"/>
  </mergeCells>
  <conditionalFormatting sqref="A1">
    <cfRule type="cellIs" dxfId="76" priority="1" stopIfTrue="1" operator="lessThan">
      <formula>0</formula>
    </cfRule>
  </conditionalFormatting>
  <hyperlinks>
    <hyperlink ref="B1" location="'Table of contents'!A1" display="Go back to Table of contents" xr:uid="{B2FD1EF5-CCCD-4105-9E32-7C591AE9DE26}"/>
  </hyperlinks>
  <pageMargins left="0.70866141732283472" right="0.70866141732283472" top="0.74803149606299213" bottom="0.74803149606299213" header="0.31496062992125984" footer="0.31496062992125984"/>
  <pageSetup scale="3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tabColor theme="4" tint="0.59999389629810485"/>
    <pageSetUpPr fitToPage="1"/>
  </sheetPr>
  <dimension ref="A1:I27"/>
  <sheetViews>
    <sheetView showGridLines="0" zoomScaleNormal="100" workbookViewId="0"/>
  </sheetViews>
  <sheetFormatPr defaultRowHeight="15" x14ac:dyDescent="0.25"/>
  <cols>
    <col min="1" max="1" width="5.7109375" customWidth="1"/>
    <col min="2" max="2" width="6.7109375" customWidth="1"/>
    <col min="3" max="3" width="23.85546875" customWidth="1"/>
    <col min="4" max="9" width="13.28515625" customWidth="1"/>
  </cols>
  <sheetData>
    <row r="1" spans="1:9" x14ac:dyDescent="0.25">
      <c r="A1" s="695"/>
      <c r="B1" s="793" t="s">
        <v>309</v>
      </c>
      <c r="C1" s="794"/>
      <c r="D1" s="794"/>
      <c r="E1" s="794"/>
      <c r="F1" s="794"/>
      <c r="G1" s="794"/>
      <c r="H1" s="794"/>
      <c r="I1" s="794"/>
    </row>
    <row r="2" spans="1:9" ht="18.75" x14ac:dyDescent="0.25">
      <c r="B2" s="39" t="s">
        <v>1138</v>
      </c>
    </row>
    <row r="3" spans="1:9" x14ac:dyDescent="0.25">
      <c r="B3" s="72"/>
    </row>
    <row r="4" spans="1:9" ht="15.75" x14ac:dyDescent="0.25">
      <c r="B4" s="73"/>
      <c r="C4" s="73"/>
      <c r="D4" s="627" t="s">
        <v>312</v>
      </c>
      <c r="E4" s="627" t="s">
        <v>313</v>
      </c>
      <c r="F4" s="627" t="s">
        <v>314</v>
      </c>
      <c r="G4" s="627" t="s">
        <v>359</v>
      </c>
      <c r="H4" s="627" t="s">
        <v>360</v>
      </c>
      <c r="I4" s="627" t="s">
        <v>533</v>
      </c>
    </row>
    <row r="5" spans="1:9" ht="15.75" x14ac:dyDescent="0.25">
      <c r="B5" s="73"/>
      <c r="C5" s="73"/>
      <c r="D5" s="788" t="s">
        <v>1646</v>
      </c>
      <c r="E5" s="788"/>
      <c r="F5" s="788"/>
      <c r="G5" s="788"/>
      <c r="H5" s="788" t="s">
        <v>1634</v>
      </c>
      <c r="I5" s="788" t="s">
        <v>1636</v>
      </c>
    </row>
    <row r="6" spans="1:9" x14ac:dyDescent="0.25">
      <c r="B6" s="790"/>
      <c r="C6" s="791"/>
      <c r="D6" s="788"/>
      <c r="E6" s="788" t="s">
        <v>1647</v>
      </c>
      <c r="F6" s="788"/>
      <c r="G6" s="788" t="s">
        <v>1648</v>
      </c>
      <c r="H6" s="788"/>
      <c r="I6" s="788"/>
    </row>
    <row r="7" spans="1:9" ht="21" x14ac:dyDescent="0.25">
      <c r="B7" s="791"/>
      <c r="C7" s="791"/>
      <c r="D7" s="788"/>
      <c r="E7" s="627"/>
      <c r="F7" s="627" t="s">
        <v>1123</v>
      </c>
      <c r="G7" s="788"/>
      <c r="H7" s="788"/>
      <c r="I7" s="788"/>
    </row>
    <row r="8" spans="1:9" ht="21" x14ac:dyDescent="0.25">
      <c r="B8" s="681" t="s">
        <v>810</v>
      </c>
      <c r="C8" s="630" t="s">
        <v>1649</v>
      </c>
      <c r="D8" s="641"/>
      <c r="E8" s="641"/>
      <c r="F8" s="641"/>
      <c r="G8" s="641"/>
      <c r="H8" s="641"/>
      <c r="I8" s="641"/>
    </row>
    <row r="9" spans="1:9" x14ac:dyDescent="0.25">
      <c r="B9" s="681" t="s">
        <v>812</v>
      </c>
      <c r="C9" s="630" t="s">
        <v>1650</v>
      </c>
      <c r="D9" s="641"/>
      <c r="E9" s="641"/>
      <c r="F9" s="641"/>
      <c r="G9" s="641"/>
      <c r="H9" s="641"/>
      <c r="I9" s="641"/>
    </row>
    <row r="10" spans="1:9" x14ac:dyDescent="0.25">
      <c r="B10" s="682" t="s">
        <v>1080</v>
      </c>
      <c r="C10" s="632" t="s">
        <v>1651</v>
      </c>
      <c r="D10" s="641"/>
      <c r="E10" s="641"/>
      <c r="F10" s="641"/>
      <c r="G10" s="641"/>
      <c r="H10" s="641"/>
      <c r="I10" s="641"/>
    </row>
    <row r="11" spans="1:9" ht="21" x14ac:dyDescent="0.25">
      <c r="B11" s="682" t="s">
        <v>1082</v>
      </c>
      <c r="C11" s="632" t="s">
        <v>1652</v>
      </c>
      <c r="D11" s="641"/>
      <c r="E11" s="641"/>
      <c r="F11" s="641"/>
      <c r="G11" s="641"/>
      <c r="H11" s="641"/>
      <c r="I11" s="641"/>
    </row>
    <row r="12" spans="1:9" x14ac:dyDescent="0.25">
      <c r="B12" s="631" t="s">
        <v>1084</v>
      </c>
      <c r="C12" s="632" t="s">
        <v>1653</v>
      </c>
      <c r="D12" s="641"/>
      <c r="E12" s="641"/>
      <c r="F12" s="641"/>
      <c r="G12" s="641"/>
      <c r="H12" s="641"/>
      <c r="I12" s="641"/>
    </row>
    <row r="13" spans="1:9" x14ac:dyDescent="0.25">
      <c r="B13" s="631" t="s">
        <v>1086</v>
      </c>
      <c r="C13" s="632" t="s">
        <v>1654</v>
      </c>
      <c r="D13" s="641"/>
      <c r="E13" s="641"/>
      <c r="F13" s="641"/>
      <c r="G13" s="641"/>
      <c r="H13" s="641"/>
      <c r="I13" s="641"/>
    </row>
    <row r="14" spans="1:9" x14ac:dyDescent="0.25">
      <c r="B14" s="631" t="s">
        <v>1088</v>
      </c>
      <c r="C14" s="632" t="s">
        <v>1655</v>
      </c>
      <c r="D14" s="641"/>
      <c r="E14" s="641"/>
      <c r="F14" s="641"/>
      <c r="G14" s="641"/>
      <c r="H14" s="641"/>
      <c r="I14" s="641"/>
    </row>
    <row r="15" spans="1:9" x14ac:dyDescent="0.25">
      <c r="B15" s="629" t="s">
        <v>1090</v>
      </c>
      <c r="C15" s="632" t="s">
        <v>1656</v>
      </c>
      <c r="D15" s="641"/>
      <c r="E15" s="641"/>
      <c r="F15" s="641"/>
      <c r="G15" s="641"/>
      <c r="H15" s="641"/>
      <c r="I15" s="641"/>
    </row>
    <row r="16" spans="1:9" ht="21" x14ac:dyDescent="0.25">
      <c r="B16" s="629" t="s">
        <v>1092</v>
      </c>
      <c r="C16" s="630" t="s">
        <v>1657</v>
      </c>
      <c r="D16" s="641"/>
      <c r="E16" s="641"/>
      <c r="F16" s="641"/>
      <c r="G16" s="641"/>
      <c r="H16" s="641"/>
      <c r="I16" s="641"/>
    </row>
    <row r="17" spans="2:9" ht="21" x14ac:dyDescent="0.25">
      <c r="B17" s="635">
        <v>100</v>
      </c>
      <c r="C17" s="630" t="s">
        <v>1658</v>
      </c>
      <c r="D17" s="641"/>
      <c r="E17" s="641"/>
      <c r="F17" s="641"/>
      <c r="G17" s="641"/>
      <c r="H17" s="641"/>
      <c r="I17" s="641"/>
    </row>
    <row r="18" spans="2:9" ht="21" x14ac:dyDescent="0.25">
      <c r="B18" s="635" t="s">
        <v>1095</v>
      </c>
      <c r="C18" s="636" t="s">
        <v>1659</v>
      </c>
      <c r="D18" s="641"/>
      <c r="E18" s="641"/>
      <c r="F18" s="641"/>
      <c r="G18" s="641"/>
      <c r="H18" s="641"/>
      <c r="I18" s="641"/>
    </row>
    <row r="19" spans="2:9" x14ac:dyDescent="0.25">
      <c r="B19" s="635">
        <v>120</v>
      </c>
      <c r="C19" s="630" t="s">
        <v>1660</v>
      </c>
      <c r="D19" s="641">
        <f>'[1]Template EU CQ5'!D19</f>
        <v>12745324.07</v>
      </c>
      <c r="E19" s="641">
        <f>'[1]Template EU CQ5'!E19</f>
        <v>3411587.73</v>
      </c>
      <c r="F19" s="641">
        <f>'[1]Template EU CQ5'!F19</f>
        <v>3411587.73</v>
      </c>
      <c r="G19" s="641">
        <f>'[1]Template EU CQ5'!G19</f>
        <v>12745324.07</v>
      </c>
      <c r="H19" s="641">
        <f>'[1]Template EU CQ5'!H19</f>
        <v>-3587884.86</v>
      </c>
      <c r="I19" s="641"/>
    </row>
    <row r="20" spans="2:9" ht="21" x14ac:dyDescent="0.25">
      <c r="B20" s="635" t="s">
        <v>1097</v>
      </c>
      <c r="C20" s="630" t="s">
        <v>1661</v>
      </c>
      <c r="D20" s="641">
        <f>'[1]Template EU CQ5'!D20</f>
        <v>3481439.4</v>
      </c>
      <c r="E20" s="641"/>
      <c r="F20" s="641"/>
      <c r="G20" s="641">
        <f>'[1]Template EU CQ5'!G20</f>
        <v>3481439.4</v>
      </c>
      <c r="H20" s="641">
        <f>'[1]Template EU CQ5'!H20</f>
        <v>-210834.73</v>
      </c>
      <c r="I20" s="641"/>
    </row>
    <row r="21" spans="2:9" ht="21" x14ac:dyDescent="0.25">
      <c r="B21" s="635" t="s">
        <v>1098</v>
      </c>
      <c r="C21" s="630" t="s">
        <v>1662</v>
      </c>
      <c r="D21" s="641">
        <f>'[1]Template EU CQ5'!D21</f>
        <v>179895.15</v>
      </c>
      <c r="E21" s="641"/>
      <c r="F21" s="641"/>
      <c r="G21" s="641">
        <f>'[1]Template EU CQ5'!G21</f>
        <v>179895.15</v>
      </c>
      <c r="H21" s="641"/>
      <c r="I21" s="641"/>
    </row>
    <row r="22" spans="2:9" ht="31.5" x14ac:dyDescent="0.25">
      <c r="B22" s="635" t="s">
        <v>1099</v>
      </c>
      <c r="C22" s="630" t="s">
        <v>1663</v>
      </c>
      <c r="D22" s="641"/>
      <c r="E22" s="641"/>
      <c r="F22" s="641"/>
      <c r="G22" s="641"/>
      <c r="H22" s="641"/>
      <c r="I22" s="641"/>
    </row>
    <row r="23" spans="2:9" x14ac:dyDescent="0.25">
      <c r="B23" s="635" t="s">
        <v>1101</v>
      </c>
      <c r="C23" s="630" t="s">
        <v>1664</v>
      </c>
      <c r="D23" s="641"/>
      <c r="E23" s="641"/>
      <c r="F23" s="641"/>
      <c r="G23" s="641"/>
      <c r="H23" s="641"/>
      <c r="I23" s="641"/>
    </row>
    <row r="24" spans="2:9" ht="21" x14ac:dyDescent="0.25">
      <c r="B24" s="635" t="s">
        <v>1102</v>
      </c>
      <c r="C24" s="630" t="s">
        <v>1665</v>
      </c>
      <c r="D24" s="641"/>
      <c r="E24" s="641"/>
      <c r="F24" s="641"/>
      <c r="G24" s="641"/>
      <c r="H24" s="641"/>
      <c r="I24" s="641"/>
    </row>
    <row r="25" spans="2:9" ht="21" x14ac:dyDescent="0.25">
      <c r="B25" s="635" t="s">
        <v>1103</v>
      </c>
      <c r="C25" s="630" t="s">
        <v>1666</v>
      </c>
      <c r="D25" s="641"/>
      <c r="E25" s="641"/>
      <c r="F25" s="641"/>
      <c r="G25" s="641"/>
      <c r="H25" s="641"/>
      <c r="I25" s="641"/>
    </row>
    <row r="26" spans="2:9" x14ac:dyDescent="0.25">
      <c r="B26" s="635" t="s">
        <v>1104</v>
      </c>
      <c r="C26" s="630" t="s">
        <v>1667</v>
      </c>
      <c r="D26" s="641"/>
      <c r="E26" s="641"/>
      <c r="F26" s="641"/>
      <c r="G26" s="641"/>
      <c r="H26" s="641"/>
      <c r="I26" s="641"/>
    </row>
    <row r="27" spans="2:9" x14ac:dyDescent="0.25">
      <c r="B27" s="635" t="s">
        <v>1105</v>
      </c>
      <c r="C27" s="630" t="s">
        <v>356</v>
      </c>
      <c r="D27" s="641">
        <f>'[1]Template EU CQ5'!D27</f>
        <v>16708406.4</v>
      </c>
      <c r="E27" s="641">
        <f>'[1]Template EU CQ5'!E27</f>
        <v>3713335.51</v>
      </c>
      <c r="F27" s="641">
        <f>'[1]Template EU CQ5'!F27</f>
        <v>3713335.51</v>
      </c>
      <c r="G27" s="641">
        <f>'[1]Template EU CQ5'!G27</f>
        <v>16708406.4</v>
      </c>
      <c r="H27" s="641">
        <f>'[1]Template EU CQ5'!H27</f>
        <v>-3798719.59</v>
      </c>
      <c r="I27" s="641"/>
    </row>
  </sheetData>
  <sheetProtection algorithmName="SHA-512" hashValue="uC1BOoq6xqAbKE+Nw1djfped7Q5tj5f8gnhqfcrDuXBekQEEDivyadrRXDjz0YsCC/xAMT/23LhuoNLVn2cHVQ==" saltValue="0EzdlLTV3GnRjVaNGTgizA==" spinCount="100000" sheet="1" objects="1" scenarios="1" selectLockedCells="1" selectUnlockedCells="1"/>
  <mergeCells count="8">
    <mergeCell ref="B1:I1"/>
    <mergeCell ref="D5:G5"/>
    <mergeCell ref="H5:H7"/>
    <mergeCell ref="I5:I7"/>
    <mergeCell ref="B6:C7"/>
    <mergeCell ref="D6:D7"/>
    <mergeCell ref="E6:F6"/>
    <mergeCell ref="G6:G7"/>
  </mergeCells>
  <conditionalFormatting sqref="A1">
    <cfRule type="cellIs" dxfId="75" priority="1" stopIfTrue="1" operator="lessThan">
      <formula>0</formula>
    </cfRule>
  </conditionalFormatting>
  <hyperlinks>
    <hyperlink ref="B1" location="'Table of contents'!A1" display="Go back to Table of contents" xr:uid="{D8ACC939-8263-4384-A20D-DA0B8E50EAA5}"/>
  </hyperlinks>
  <pageMargins left="0.70866141732283472" right="0.70866141732283472" top="0.74803149606299213" bottom="0.74803149606299213" header="0.31496062992125984" footer="0.31496062992125984"/>
  <pageSetup scale="72"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tabColor theme="4" tint="0.59999389629810485"/>
    <pageSetUpPr fitToPage="1"/>
  </sheetPr>
  <dimension ref="A1:B22"/>
  <sheetViews>
    <sheetView showGridLines="0" zoomScaleNormal="100" workbookViewId="0"/>
  </sheetViews>
  <sheetFormatPr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25">
      <c r="B2" s="39" t="s">
        <v>223</v>
      </c>
    </row>
    <row r="3" spans="1:2" x14ac:dyDescent="0.25">
      <c r="B3" s="72"/>
    </row>
    <row r="4" spans="1:2" ht="30" x14ac:dyDescent="0.25">
      <c r="B4" s="527" t="s">
        <v>1139</v>
      </c>
    </row>
    <row r="5" spans="1:2" ht="15.75" x14ac:dyDescent="0.25">
      <c r="B5" s="67"/>
    </row>
    <row r="7" spans="1:2" ht="21" customHeight="1" x14ac:dyDescent="0.25"/>
    <row r="8" spans="1:2" ht="23.25" customHeight="1" x14ac:dyDescent="0.25"/>
    <row r="9" spans="1:2" ht="19.5" customHeight="1" x14ac:dyDescent="0.25"/>
    <row r="10" spans="1:2" ht="63.75" customHeight="1" x14ac:dyDescent="0.25"/>
    <row r="13" spans="1:2" ht="32.25" customHeight="1" x14ac:dyDescent="0.25"/>
    <row r="14" spans="1:2" ht="62.25" customHeight="1" x14ac:dyDescent="0.25"/>
    <row r="15" spans="1:2" ht="68.25" customHeight="1" x14ac:dyDescent="0.25"/>
    <row r="16" spans="1:2" ht="51.75" customHeight="1" x14ac:dyDescent="0.25"/>
    <row r="17" ht="35.25" customHeight="1" x14ac:dyDescent="0.25"/>
    <row r="19" ht="31.5" customHeight="1" x14ac:dyDescent="0.25"/>
    <row r="20" ht="30.75" customHeight="1" x14ac:dyDescent="0.25"/>
    <row r="21" ht="31.5" customHeight="1" x14ac:dyDescent="0.25"/>
    <row r="22" ht="29.25" customHeight="1" x14ac:dyDescent="0.25"/>
  </sheetData>
  <sheetProtection algorithmName="SHA-512" hashValue="o5SmxakSf5FeW9+sG8HODLDXyHAptqZGkx146gv/Wzu7n1DLACwuJ6jFAqeoAGrvs+R3YdJykdrmTgzaCIfJ4A==" saltValue="WohtelZ8gxWgXm7+v6PFrA==" spinCount="100000" sheet="1" objects="1" scenarios="1" selectLockedCells="1" selectUnlockedCells="1"/>
  <conditionalFormatting sqref="A1">
    <cfRule type="cellIs" dxfId="74" priority="1" stopIfTrue="1" operator="lessThan">
      <formula>0</formula>
    </cfRule>
  </conditionalFormatting>
  <hyperlinks>
    <hyperlink ref="B1" location="'Table of contents'!A1" display="Go back to Table of contents" xr:uid="{D2842987-A90E-455A-8AFC-7FBA1609F09C}"/>
  </hyperlinks>
  <pageMargins left="0.70866141732283472" right="0.70866141732283472" top="0.74803149606299213" bottom="0.74803149606299213" header="0.31496062992125984" footer="0.31496062992125984"/>
  <pageSetup scale="94"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tabColor theme="4" tint="0.59999389629810485"/>
    <pageSetUpPr fitToPage="1"/>
  </sheetPr>
  <dimension ref="A1:B5"/>
  <sheetViews>
    <sheetView showGridLines="0" zoomScaleNormal="100" workbookViewId="0"/>
  </sheetViews>
  <sheetFormatPr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25">
      <c r="B2" s="39" t="s">
        <v>224</v>
      </c>
    </row>
    <row r="3" spans="1:2" x14ac:dyDescent="0.25">
      <c r="B3" s="72"/>
    </row>
    <row r="4" spans="1:2" ht="30" x14ac:dyDescent="0.25">
      <c r="B4" s="527" t="s">
        <v>1140</v>
      </c>
    </row>
    <row r="5" spans="1:2" ht="15.75" x14ac:dyDescent="0.25">
      <c r="B5" s="74"/>
    </row>
  </sheetData>
  <sheetProtection algorithmName="SHA-512" hashValue="rHaaAqPxYAUFXtgx7x0L7eEFzjtpOj9/9WYty/ULBELnQylz7FEPNtmcs2LjCt639u44t47h8Zcx9BPp38bgrA==" saltValue="KkN6lD3OT6SXyZW7/dAIww==" spinCount="100000" sheet="1" objects="1" scenarios="1" selectLockedCells="1" selectUnlockedCells="1"/>
  <conditionalFormatting sqref="A1">
    <cfRule type="cellIs" dxfId="73" priority="1" stopIfTrue="1" operator="lessThan">
      <formula>0</formula>
    </cfRule>
  </conditionalFormatting>
  <hyperlinks>
    <hyperlink ref="B1" location="'Table of contents'!A1" display="Go back to Table of contents" xr:uid="{1CE66DC6-6DBF-4625-9AF5-D837B9F2D07C}"/>
  </hyperlinks>
  <pageMargins left="0.70866141732283472" right="0.70866141732283472" top="0.74803149606299213" bottom="0.74803149606299213" header="0.31496062992125984" footer="0.31496062992125984"/>
  <pageSetup scale="88"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tabColor theme="4" tint="0.59999389629810485"/>
    <pageSetUpPr fitToPage="1"/>
  </sheetPr>
  <dimension ref="A1:Y5"/>
  <sheetViews>
    <sheetView showGridLines="0" zoomScaleNormal="100" workbookViewId="0"/>
  </sheetViews>
  <sheetFormatPr defaultRowHeight="15" x14ac:dyDescent="0.25"/>
  <cols>
    <col min="1" max="1" width="5.7109375" customWidth="1"/>
    <col min="2" max="2" width="107.140625" customWidth="1"/>
    <col min="3" max="3" width="5.7109375" customWidth="1"/>
  </cols>
  <sheetData>
    <row r="1" spans="1:25" x14ac:dyDescent="0.25">
      <c r="A1" s="695"/>
      <c r="B1" s="412" t="s">
        <v>309</v>
      </c>
    </row>
    <row r="2" spans="1:25" ht="37.5" x14ac:dyDescent="0.25">
      <c r="B2" s="693" t="s">
        <v>225</v>
      </c>
    </row>
    <row r="3" spans="1:25" x14ac:dyDescent="0.25">
      <c r="B3" s="72"/>
    </row>
    <row r="4" spans="1:25" ht="45" x14ac:dyDescent="0.25">
      <c r="B4" s="499" t="s">
        <v>1141</v>
      </c>
    </row>
    <row r="5" spans="1:25" ht="15.75" x14ac:dyDescent="0.25">
      <c r="B5" s="74"/>
      <c r="C5" s="74"/>
      <c r="D5" s="74"/>
      <c r="E5" s="803"/>
      <c r="F5" s="803"/>
      <c r="G5" s="803"/>
      <c r="H5" s="74"/>
      <c r="I5" s="803"/>
      <c r="J5" s="803"/>
      <c r="K5" s="803"/>
      <c r="L5" s="74"/>
      <c r="M5" s="803"/>
      <c r="N5" s="803"/>
      <c r="O5" s="803"/>
      <c r="P5" s="803"/>
      <c r="Q5" s="803"/>
      <c r="R5" s="803"/>
      <c r="S5" s="803"/>
      <c r="T5" s="74"/>
      <c r="U5" s="803"/>
      <c r="V5" s="803"/>
      <c r="W5" s="74"/>
      <c r="X5" s="803"/>
      <c r="Y5" s="803"/>
    </row>
  </sheetData>
  <sheetProtection algorithmName="SHA-512" hashValue="ZZxZ44i1fXiubQPkTULZsTxqiSS9UfJWEsTQx886BFwxZC9g6MotoO/KE28WLqApqYO785qNEIbpigxT3cEDHQ==" saltValue="nQI3zI9Kbixs1VzOx6WeSg==" spinCount="100000" sheet="1" objects="1" scenarios="1" selectLockedCells="1" selectUnlockedCells="1"/>
  <mergeCells count="7">
    <mergeCell ref="R5:S5"/>
    <mergeCell ref="X5:Y5"/>
    <mergeCell ref="U5:V5"/>
    <mergeCell ref="E5:G5"/>
    <mergeCell ref="I5:K5"/>
    <mergeCell ref="M5:O5"/>
    <mergeCell ref="P5:Q5"/>
  </mergeCells>
  <conditionalFormatting sqref="A1">
    <cfRule type="cellIs" dxfId="72" priority="1" stopIfTrue="1" operator="lessThan">
      <formula>0</formula>
    </cfRule>
  </conditionalFormatting>
  <hyperlinks>
    <hyperlink ref="B1" location="'Table of contents'!A1" display="Go back to Table of contents" xr:uid="{950CE56B-C3CD-43C6-9957-ECC6EFFAE5C6}"/>
  </hyperlinks>
  <pageMargins left="0.70866141732283472" right="0.70866141732283472" top="0.74803149606299213" bottom="0.74803149606299213" header="0.31496062992125984" footer="0.31496062992125984"/>
  <pageSetup scale="88"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tabColor theme="4" tint="0.59999389629810485"/>
    <pageSetUpPr fitToPage="1"/>
  </sheetPr>
  <dimension ref="A1:E11"/>
  <sheetViews>
    <sheetView showGridLines="0" zoomScaleNormal="100" workbookViewId="0"/>
  </sheetViews>
  <sheetFormatPr defaultRowHeight="15" x14ac:dyDescent="0.25"/>
  <cols>
    <col min="1" max="1" width="5.7109375" customWidth="1"/>
    <col min="2" max="2" width="18.140625" customWidth="1"/>
    <col min="3" max="3" width="9.42578125" customWidth="1"/>
    <col min="4" max="4" width="52.7109375" customWidth="1"/>
    <col min="5" max="5" width="73" customWidth="1"/>
  </cols>
  <sheetData>
    <row r="1" spans="1:5" x14ac:dyDescent="0.25">
      <c r="A1" s="695"/>
      <c r="B1" s="412" t="s">
        <v>309</v>
      </c>
      <c r="C1" s="407"/>
      <c r="D1" s="407"/>
      <c r="E1" s="407"/>
    </row>
    <row r="2" spans="1:5" ht="21" x14ac:dyDescent="0.25">
      <c r="B2" s="79" t="s">
        <v>227</v>
      </c>
      <c r="C2" s="78"/>
      <c r="D2" s="78"/>
    </row>
    <row r="3" spans="1:5" ht="21" x14ac:dyDescent="0.25">
      <c r="C3" s="78"/>
      <c r="D3" s="78"/>
    </row>
    <row r="4" spans="1:5" x14ac:dyDescent="0.25">
      <c r="C4" s="77"/>
    </row>
    <row r="5" spans="1:5" x14ac:dyDescent="0.25">
      <c r="B5" s="260" t="s">
        <v>309</v>
      </c>
    </row>
    <row r="6" spans="1:5" x14ac:dyDescent="0.25">
      <c r="B6" s="414" t="s">
        <v>501</v>
      </c>
      <c r="C6" s="423" t="s">
        <v>943</v>
      </c>
      <c r="D6" s="724"/>
      <c r="E6" s="725"/>
    </row>
    <row r="7" spans="1:5" ht="90" x14ac:dyDescent="0.25">
      <c r="B7" s="217" t="s">
        <v>1142</v>
      </c>
      <c r="C7" s="217" t="s">
        <v>436</v>
      </c>
      <c r="D7" s="318" t="s">
        <v>1143</v>
      </c>
      <c r="E7" s="38" t="str">
        <f>'[1]EU CRC'!E7</f>
        <v xml:space="preserve">Achmea Bank applies netting policies and processes in accordance with IFRS and regulatory requirements. For on-balance sheet netting, Regulatory Reporting purposes, derivative exposures are netted where a legally enforceable ISDA agreement and related CSA arrangements are in place. Under IFRS, no netting is applied and derivative positions are therefore presented on a gross basis. </v>
      </c>
    </row>
    <row r="8" spans="1:5" ht="210" x14ac:dyDescent="0.25">
      <c r="B8" s="217" t="s">
        <v>1144</v>
      </c>
      <c r="C8" s="217" t="s">
        <v>439</v>
      </c>
      <c r="D8" s="312" t="s">
        <v>1145</v>
      </c>
      <c r="E8" s="38" t="str">
        <f>'[1]EU CRC'!E8</f>
        <v>Achmea Bank’s collateral evaluation and management policies are designed to ensure that only high-quality, readily realisable collateral is accepted for credit risk mitigation.                                                                                                                                                                                                                                                                                Real estate is valued at inception and periodically revalued according to market conditions and regulatory requirements. For residential mortgages, the value of the underlying property is determined using independent appraisals or validated automated valuation models. The bank monitors collateral values on an ongoing basis and applies conservative haircuts to account for potential market volatility. Collateral management processes include regular reviews, documentation checks, and compliance with internal and external standards to ensure the enforceability and effectiveness of collateral in mitigating credit risk.                                                           For OTC-derivatives, Achmea Bank has an ISDA agreement in place for all financial counterparties. Only cash collateral is accepted, based on daily margining.</v>
      </c>
    </row>
    <row r="9" spans="1:5" ht="105" x14ac:dyDescent="0.25">
      <c r="B9" s="217" t="s">
        <v>1146</v>
      </c>
      <c r="C9" s="217" t="s">
        <v>1147</v>
      </c>
      <c r="D9" s="312" t="s">
        <v>1148</v>
      </c>
      <c r="E9" s="38" t="str">
        <f>'[1]EU CRC'!E9</f>
        <v xml:space="preserve">The main type of collateral taken by Achmea Bank to mitigate credit risk is residential real estate, which secures the majority of the bank’s mortgage portfolio. For a limited part of the portfolio, additional collateral such as pledged life insurance policies or savings accounts is accepted. In professional counterparty transactions, the bank may accept cash or high-quality government bonds as collateral, particularly in the context of derivatives and repo agreements. </v>
      </c>
    </row>
    <row r="10" spans="1:5" ht="90" x14ac:dyDescent="0.25">
      <c r="B10" s="217" t="s">
        <v>1149</v>
      </c>
      <c r="C10" s="217" t="s">
        <v>511</v>
      </c>
      <c r="D10" s="312" t="s">
        <v>1150</v>
      </c>
      <c r="E10" s="38" t="str">
        <f>'[1]EU CRC'!E10</f>
        <v>Achmea Bank uses only NHG ((Dutch) National Mortgage Guarantee) for reducing capital requirements, the counterparty is the Dutch Central Government.</v>
      </c>
    </row>
    <row r="11" spans="1:5" ht="165" x14ac:dyDescent="0.25">
      <c r="B11" s="217" t="s">
        <v>1151</v>
      </c>
      <c r="C11" s="217" t="s">
        <v>513</v>
      </c>
      <c r="D11" s="312" t="s">
        <v>1152</v>
      </c>
      <c r="E11" s="38" t="str">
        <f>'[1]EU CRC'!E11</f>
        <v>Achmea Bank actively monitors and manages concentrations of market and credit risk within its credit risk mitigation framework. The majority of collateral consists of Dutch residential real estate, which creates a concentration risk to the Dutch housing market. To mitigate this, the bank applies conservative loan-to-value limits and regularly reviews the geographic and segmental distribution of its mortgage portfolio. For professional counterparties and collateral received in the form of cash or government bonds, the bank ensures diversification by setting exposure limits per counterparty and asset class. The use of guarantees is also subject to concentration limits, particularly where the guarantor is a group entity. These measures help to ensure that the bank’s credit risk mitigation techniques do not introduce undue concentrations of risk.</v>
      </c>
    </row>
  </sheetData>
  <sheetProtection algorithmName="SHA-512" hashValue="grQSQigG8rpKGtk2gf0cR0Vhet4RbDBaIXL8qv/5sFwlj8M48vyJu6VZd/ql6oQv+dqqbiOCA7QhRT1OJDn3Zw==" saltValue="EgpbfuFf394hmY2LHEXKEg==" spinCount="100000" sheet="1" objects="1" scenarios="1" selectLockedCells="1" selectUnlockedCells="1"/>
  <mergeCells count="1">
    <mergeCell ref="D6:E6"/>
  </mergeCells>
  <conditionalFormatting sqref="A1">
    <cfRule type="cellIs" dxfId="71" priority="1" stopIfTrue="1" operator="lessThan">
      <formula>0</formula>
    </cfRule>
  </conditionalFormatting>
  <hyperlinks>
    <hyperlink ref="B5" location="'Table of contents'!A1" display="Go back to Table of contents" xr:uid="{A29A57E0-5BAA-4BA9-A1BD-89BB7B725E00}"/>
    <hyperlink ref="B1" location="'Table of contents'!A1" display="Go back to Table of contents" xr:uid="{55B93C54-3D4C-4FCE-B21C-94388AAE38E5}"/>
  </hyperlinks>
  <pageMargins left="0.70866141732283472" right="0.70866141732283472" top="0.74803149606299213" bottom="0.74803149606299213" header="0.31496062992125984" footer="0.31496062992125984"/>
  <pageSetup scale="5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tabColor theme="4" tint="0.59999389629810485"/>
    <pageSetUpPr autoPageBreaks="0" fitToPage="1"/>
  </sheetPr>
  <dimension ref="A1:J16"/>
  <sheetViews>
    <sheetView showGridLines="0" zoomScaleNormal="100" workbookViewId="0"/>
  </sheetViews>
  <sheetFormatPr defaultColWidth="9.28515625" defaultRowHeight="15" x14ac:dyDescent="0.25"/>
  <cols>
    <col min="1" max="1" width="5.7109375" customWidth="1"/>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1" spans="1:10" x14ac:dyDescent="0.25">
      <c r="A1" s="695"/>
      <c r="B1" s="412" t="s">
        <v>309</v>
      </c>
      <c r="C1" s="407"/>
      <c r="D1" s="407"/>
      <c r="E1" s="407"/>
      <c r="F1" s="407"/>
      <c r="G1" s="407"/>
      <c r="H1" s="407"/>
    </row>
    <row r="2" spans="1:10" ht="18" x14ac:dyDescent="0.25">
      <c r="B2" s="83" t="s">
        <v>228</v>
      </c>
      <c r="C2" s="84"/>
      <c r="D2" s="84"/>
      <c r="E2" s="84"/>
      <c r="F2" s="84"/>
      <c r="G2" s="84"/>
      <c r="H2" s="84"/>
      <c r="I2" s="84"/>
      <c r="J2" s="80"/>
    </row>
    <row r="3" spans="1:10" ht="21" customHeight="1" x14ac:dyDescent="0.35">
      <c r="A3" s="707"/>
      <c r="D3" s="82"/>
      <c r="E3" s="82"/>
      <c r="F3" s="82"/>
      <c r="G3" s="82"/>
      <c r="H3" s="82"/>
      <c r="J3" s="80"/>
    </row>
    <row r="7" spans="1:10" ht="32.25" customHeight="1" x14ac:dyDescent="0.25">
      <c r="C7" s="81"/>
      <c r="D7" s="441" t="s">
        <v>1153</v>
      </c>
      <c r="E7" s="442" t="s">
        <v>1154</v>
      </c>
      <c r="F7" s="443"/>
      <c r="G7" s="443"/>
      <c r="H7" s="444"/>
      <c r="I7" s="80"/>
      <c r="J7" s="80"/>
    </row>
    <row r="8" spans="1:10" ht="32.25" customHeight="1" x14ac:dyDescent="0.25">
      <c r="C8" s="81"/>
      <c r="D8" s="445"/>
      <c r="E8" s="446"/>
      <c r="F8" s="441" t="s">
        <v>1155</v>
      </c>
      <c r="G8" s="442" t="s">
        <v>1156</v>
      </c>
      <c r="H8" s="447"/>
      <c r="I8" s="80"/>
      <c r="J8" s="80"/>
    </row>
    <row r="9" spans="1:10" ht="32.25" customHeight="1" x14ac:dyDescent="0.25">
      <c r="C9" s="81"/>
      <c r="D9" s="448"/>
      <c r="E9" s="449"/>
      <c r="F9" s="448"/>
      <c r="G9" s="449"/>
      <c r="H9" s="441" t="s">
        <v>1157</v>
      </c>
      <c r="I9" s="80"/>
      <c r="J9" s="80"/>
    </row>
    <row r="10" spans="1:10" ht="14.25" customHeight="1" x14ac:dyDescent="0.25">
      <c r="B10" s="407"/>
      <c r="C10" s="452"/>
      <c r="D10" s="450" t="s">
        <v>312</v>
      </c>
      <c r="E10" s="451" t="s">
        <v>313</v>
      </c>
      <c r="F10" s="450" t="s">
        <v>314</v>
      </c>
      <c r="G10" s="451" t="s">
        <v>359</v>
      </c>
      <c r="H10" s="450" t="s">
        <v>360</v>
      </c>
      <c r="I10" s="80"/>
      <c r="J10" s="80"/>
    </row>
    <row r="11" spans="1:10" ht="11.25" customHeight="1" x14ac:dyDescent="0.25">
      <c r="B11" s="319">
        <v>1</v>
      </c>
      <c r="C11" s="320" t="s">
        <v>1078</v>
      </c>
      <c r="D11" s="641">
        <f>'[1]EU CR3'!D11</f>
        <v>1778430531.4000001</v>
      </c>
      <c r="E11" s="641">
        <f>'[1]EU CR3'!E11</f>
        <v>18493008677.509998</v>
      </c>
      <c r="F11" s="641">
        <f>'[1]EU CR3'!F11</f>
        <v>18480436464.259998</v>
      </c>
      <c r="G11" s="641">
        <f>'[1]EU CR3'!G11</f>
        <v>12572213.25</v>
      </c>
      <c r="H11" s="508" t="str">
        <f>'[1]EU CR3'!H11</f>
        <v/>
      </c>
      <c r="I11" s="80"/>
      <c r="J11" s="80"/>
    </row>
    <row r="12" spans="1:10" ht="11.25" customHeight="1" x14ac:dyDescent="0.25">
      <c r="B12" s="319">
        <v>2</v>
      </c>
      <c r="C12" s="320" t="s">
        <v>1158</v>
      </c>
      <c r="D12" s="641" t="str">
        <f>'[1]EU CR3'!D12</f>
        <v/>
      </c>
      <c r="E12" s="641" t="str">
        <f>'[1]EU CR3'!E12</f>
        <v/>
      </c>
      <c r="F12" s="641" t="str">
        <f>'[1]EU CR3'!F12</f>
        <v/>
      </c>
      <c r="G12" s="641" t="str">
        <f>'[1]EU CR3'!G12</f>
        <v/>
      </c>
      <c r="H12" s="319" t="str">
        <f>'[1]EU CR3'!H12</f>
        <v/>
      </c>
      <c r="I12" s="80"/>
      <c r="J12" s="80"/>
    </row>
    <row r="13" spans="1:10" ht="12" customHeight="1" x14ac:dyDescent="0.25">
      <c r="B13" s="319">
        <v>3</v>
      </c>
      <c r="C13" s="320" t="s">
        <v>356</v>
      </c>
      <c r="D13" s="641">
        <f>'[1]EU CR3'!D13</f>
        <v>1778430531.4000001</v>
      </c>
      <c r="E13" s="641">
        <f>'[1]EU CR3'!E13</f>
        <v>18493008677.509998</v>
      </c>
      <c r="F13" s="641">
        <f>'[1]EU CR3'!F13</f>
        <v>18480436464.259998</v>
      </c>
      <c r="G13" s="641">
        <f>'[1]EU CR3'!G13</f>
        <v>12572213.25</v>
      </c>
      <c r="H13" s="508" t="str">
        <f>'[1]EU CR3'!H13</f>
        <v/>
      </c>
      <c r="I13" s="80"/>
      <c r="J13" s="80"/>
    </row>
    <row r="14" spans="1:10" ht="16.5" x14ac:dyDescent="0.25">
      <c r="B14" s="319">
        <v>4</v>
      </c>
      <c r="C14" s="321" t="s">
        <v>1159</v>
      </c>
      <c r="D14" s="641">
        <f>'[1]EU CR3'!D14</f>
        <v>261438.69</v>
      </c>
      <c r="E14" s="641">
        <f>'[1]EU CR3'!E14</f>
        <v>128867372.73999999</v>
      </c>
      <c r="F14" s="641">
        <f>'[1]EU CR3'!F14</f>
        <v>128796116.88</v>
      </c>
      <c r="G14" s="641">
        <f>'[1]EU CR3'!G14</f>
        <v>71255.86</v>
      </c>
      <c r="H14" s="508" t="str">
        <f>'[1]EU CR3'!H14</f>
        <v/>
      </c>
      <c r="I14" s="80"/>
      <c r="J14" s="80"/>
    </row>
    <row r="15" spans="1:10" ht="16.5" x14ac:dyDescent="0.25">
      <c r="B15" s="322" t="s">
        <v>929</v>
      </c>
      <c r="C15" s="321" t="s">
        <v>1160</v>
      </c>
      <c r="D15" s="641">
        <f>'[1]EU CR3'!D15</f>
        <v>261438.69</v>
      </c>
      <c r="E15" s="641">
        <f>'[1]EU CR3'!E15</f>
        <v>128867372.73999999</v>
      </c>
      <c r="F15" s="319"/>
      <c r="G15" s="319"/>
      <c r="H15" s="319"/>
      <c r="I15" s="80"/>
      <c r="J15" s="80"/>
    </row>
    <row r="16" spans="1:10" x14ac:dyDescent="0.25">
      <c r="C16" s="53"/>
    </row>
  </sheetData>
  <sheetProtection algorithmName="SHA-512" hashValue="a7lXW2uHieh8FrziYl49CPZFfoCYS2Z8Q0iOdlNv/1nG5jaa1XfDp3PC7LPaHUOPwxH3H/vm0JNq6pYNjqgWSQ==" saltValue="5AfpMC4TEFNjA/dcqHKugA==" spinCount="100000" sheet="1" objects="1" scenarios="1" selectLockedCells="1" selectUnlockedCells="1"/>
  <conditionalFormatting sqref="A1">
    <cfRule type="cellIs" dxfId="70" priority="1" stopIfTrue="1" operator="lessThan">
      <formula>0</formula>
    </cfRule>
  </conditionalFormatting>
  <hyperlinks>
    <hyperlink ref="B1" location="'Table of contents'!A1" display="Go back to Table of contents" xr:uid="{5F8624C1-449E-4DE0-8081-32F490756DBE}"/>
  </hyperlinks>
  <pageMargins left="0.70866141732283472" right="0.70866141732283472" top="0.74803149606299213" bottom="0.74803149606299213" header="0.31496062992125984" footer="0.31496062992125984"/>
  <pageSetup scale="46"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tabColor theme="4" tint="0.59999389629810485"/>
    <pageSetUpPr fitToPage="1"/>
  </sheetPr>
  <dimension ref="A1:E8"/>
  <sheetViews>
    <sheetView showGridLines="0" zoomScaleNormal="100" workbookViewId="0"/>
  </sheetViews>
  <sheetFormatPr defaultRowHeight="15" x14ac:dyDescent="0.25"/>
  <cols>
    <col min="1" max="1" width="5.7109375" customWidth="1"/>
    <col min="2" max="2" width="27" customWidth="1"/>
    <col min="3" max="3" width="15.7109375" customWidth="1"/>
    <col min="4" max="4" width="72.7109375" customWidth="1"/>
    <col min="5" max="5" width="73.42578125" customWidth="1"/>
    <col min="6" max="6" width="5.7109375" customWidth="1"/>
  </cols>
  <sheetData>
    <row r="1" spans="1:5" x14ac:dyDescent="0.25">
      <c r="A1" s="695"/>
      <c r="B1" s="412" t="s">
        <v>309</v>
      </c>
      <c r="C1" s="407"/>
      <c r="D1" s="407"/>
      <c r="E1" s="407"/>
    </row>
    <row r="2" spans="1:5" ht="18.75" x14ac:dyDescent="0.25">
      <c r="B2" s="804" t="s">
        <v>1161</v>
      </c>
      <c r="C2" s="804"/>
      <c r="D2" s="804"/>
    </row>
    <row r="3" spans="1:5" ht="21" x14ac:dyDescent="0.25">
      <c r="B3" s="260" t="s">
        <v>309</v>
      </c>
      <c r="C3" s="85"/>
      <c r="D3" s="78"/>
    </row>
    <row r="4" spans="1:5" x14ac:dyDescent="0.25">
      <c r="B4" s="433" t="s">
        <v>501</v>
      </c>
      <c r="C4" s="414" t="s">
        <v>434</v>
      </c>
      <c r="D4" s="724" t="s">
        <v>1668</v>
      </c>
      <c r="E4" s="725"/>
    </row>
    <row r="5" spans="1:5" ht="60" x14ac:dyDescent="0.25">
      <c r="B5" s="694" t="s">
        <v>1162</v>
      </c>
      <c r="C5" s="249" t="s">
        <v>436</v>
      </c>
      <c r="D5" s="218" t="s">
        <v>1163</v>
      </c>
      <c r="E5" s="38" t="str">
        <f>'[1]EU CRD'!E5</f>
        <v xml:space="preserve">Achmea Bank nominates the following external credit assessment institutions (ECAIs) for regulatory capital purposes: Standard &amp; Poor’s, Moody’s, Fitch Ratings, and DBRS.  There were no changes in the nominated ECAIs during the disclosure period. </v>
      </c>
    </row>
    <row r="6" spans="1:5" ht="60" x14ac:dyDescent="0.25">
      <c r="B6" s="312" t="s">
        <v>1164</v>
      </c>
      <c r="C6" s="249" t="s">
        <v>439</v>
      </c>
      <c r="D6" s="218" t="s">
        <v>1165</v>
      </c>
      <c r="E6" s="38" t="str">
        <f>'[1]EU CRD'!E6</f>
        <v xml:space="preserve">The nominated ECAIs are used for the following exposure classes under the Standardised Approach: exposures to central governments or central banks, exposures to institutions, exposures to corporates and exposures to other items. </v>
      </c>
    </row>
    <row r="7" spans="1:5" ht="45" x14ac:dyDescent="0.25">
      <c r="B7" s="312" t="s">
        <v>1166</v>
      </c>
      <c r="C7" s="249" t="s">
        <v>1167</v>
      </c>
      <c r="D7" s="218" t="s">
        <v>1168</v>
      </c>
      <c r="E7" s="38" t="str">
        <f>'[1]EU CRD'!E7</f>
        <v>When an issue is rated, the external rating is used directly. If only the issuer is rated, this rating is used. In case where both ratings are unknown, we use the fallback option as required by the CRR.</v>
      </c>
    </row>
    <row r="8" spans="1:5" ht="60" x14ac:dyDescent="0.25">
      <c r="B8" s="318" t="s">
        <v>1169</v>
      </c>
      <c r="C8" s="249" t="s">
        <v>511</v>
      </c>
      <c r="D8" s="218" t="s">
        <v>1170</v>
      </c>
      <c r="E8" s="38" t="str">
        <f>'[1]EU CRD'!E8</f>
        <v>Achmea Bank applies the standard association between credit quality steps and risk weights as published by the European Banking Authority (EBA), in accordance with the applicable CRR III framework.</v>
      </c>
    </row>
  </sheetData>
  <sheetProtection algorithmName="SHA-512" hashValue="qnq8TQPmgc0COoxQVoXqoo4scz4HAUA1mw+ZXhrCKqAj68sBwO3Yd2OSUiAr6/sKSgSYQJcUxwBOucJUv1L2KQ==" saltValue="PeyJkgAl/CqZYzpbpQ8WkQ==" spinCount="100000" sheet="1" objects="1" scenarios="1" selectLockedCells="1" selectUnlockedCells="1"/>
  <mergeCells count="2">
    <mergeCell ref="B2:D2"/>
    <mergeCell ref="D4:E4"/>
  </mergeCells>
  <conditionalFormatting sqref="A1">
    <cfRule type="cellIs" dxfId="69" priority="1" stopIfTrue="1" operator="lessThan">
      <formula>0</formula>
    </cfRule>
  </conditionalFormatting>
  <hyperlinks>
    <hyperlink ref="B3" location="'Table of contents'!A1" display="Go back to Table of contents" xr:uid="{41684ADE-61AD-4E15-9109-125B82EEC422}"/>
    <hyperlink ref="B1" location="'Table of contents'!A1" display="Go back to Table of contents" xr:uid="{DA316D64-E7FC-48BF-964B-51A8C2B3CD3E}"/>
  </hyperlinks>
  <pageMargins left="0.70866141732283472" right="0.70866141732283472" top="0.74803149606299213" bottom="0.74803149606299213" header="0.31496062992125984" footer="0.31496062992125984"/>
  <pageSetup scale="45"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tabColor theme="4" tint="0.59999389629810485"/>
    <pageSetUpPr fitToPage="1"/>
  </sheetPr>
  <dimension ref="A1:I33"/>
  <sheetViews>
    <sheetView showGridLines="0" zoomScaleNormal="100" workbookViewId="0"/>
  </sheetViews>
  <sheetFormatPr defaultRowHeight="15" x14ac:dyDescent="0.25"/>
  <cols>
    <col min="1" max="1" width="5.7109375" customWidth="1"/>
    <col min="2" max="2" width="6.7109375" style="34" customWidth="1"/>
    <col min="3" max="3" width="69.28515625" customWidth="1"/>
    <col min="4" max="9" width="24.7109375" customWidth="1"/>
    <col min="10" max="10" width="5.7109375" customWidth="1"/>
  </cols>
  <sheetData>
    <row r="1" spans="1:9" x14ac:dyDescent="0.25">
      <c r="A1" s="695"/>
      <c r="B1" s="412" t="s">
        <v>309</v>
      </c>
      <c r="C1" s="407"/>
      <c r="D1" s="407"/>
      <c r="E1" s="407"/>
      <c r="F1" s="407"/>
      <c r="G1" s="407"/>
      <c r="H1" s="407"/>
      <c r="I1" s="407"/>
    </row>
    <row r="2" spans="1:9" ht="18.75" x14ac:dyDescent="0.3">
      <c r="B2" s="21" t="s">
        <v>231</v>
      </c>
      <c r="C2" s="21"/>
    </row>
    <row r="3" spans="1:9" x14ac:dyDescent="0.25">
      <c r="C3" s="260" t="s">
        <v>309</v>
      </c>
    </row>
    <row r="5" spans="1:9" x14ac:dyDescent="0.25">
      <c r="B5" s="176"/>
      <c r="C5" s="709" t="s">
        <v>1171</v>
      </c>
      <c r="D5" s="734" t="s">
        <v>1172</v>
      </c>
      <c r="E5" s="709"/>
      <c r="F5" s="724" t="s">
        <v>1173</v>
      </c>
      <c r="G5" s="734"/>
      <c r="H5" s="724" t="s">
        <v>1174</v>
      </c>
      <c r="I5" s="734"/>
    </row>
    <row r="6" spans="1:9" ht="30" x14ac:dyDescent="0.25">
      <c r="B6" s="338"/>
      <c r="C6" s="709"/>
      <c r="D6" s="433" t="s">
        <v>1175</v>
      </c>
      <c r="E6" s="414" t="s">
        <v>1100</v>
      </c>
      <c r="F6" s="433" t="s">
        <v>1175</v>
      </c>
      <c r="G6" s="414" t="s">
        <v>1100</v>
      </c>
      <c r="H6" s="414" t="s">
        <v>1176</v>
      </c>
      <c r="I6" s="414" t="s">
        <v>1177</v>
      </c>
    </row>
    <row r="7" spans="1:9" x14ac:dyDescent="0.25">
      <c r="B7" s="338"/>
      <c r="C7" s="709"/>
      <c r="D7" s="453" t="s">
        <v>312</v>
      </c>
      <c r="E7" s="454" t="s">
        <v>313</v>
      </c>
      <c r="F7" s="454" t="s">
        <v>314</v>
      </c>
      <c r="G7" s="454" t="s">
        <v>359</v>
      </c>
      <c r="H7" s="454" t="s">
        <v>360</v>
      </c>
      <c r="I7" s="454" t="s">
        <v>533</v>
      </c>
    </row>
    <row r="8" spans="1:9" x14ac:dyDescent="0.25">
      <c r="B8" s="323">
        <v>1</v>
      </c>
      <c r="C8" s="324" t="s">
        <v>1178</v>
      </c>
      <c r="D8" s="641">
        <f>'[1]EU CR4'!D8</f>
        <v>1199545777.26</v>
      </c>
      <c r="E8" s="641" t="str">
        <f>'[1]EU CR4'!E8</f>
        <v/>
      </c>
      <c r="F8" s="641">
        <f>'[1]EU CR4'!F8</f>
        <v>2307393305.1799998</v>
      </c>
      <c r="G8" s="641">
        <f>'[1]EU CR4'!G8</f>
        <v>2541387.41</v>
      </c>
      <c r="H8" s="641">
        <f>'[1]EU CR4'!H8</f>
        <v>1574665.85</v>
      </c>
      <c r="I8" s="641">
        <f>'[1]EU CR4'!I8</f>
        <v>6.9999999999999999E-4</v>
      </c>
    </row>
    <row r="9" spans="1:9" x14ac:dyDescent="0.25">
      <c r="B9" s="325">
        <v>2</v>
      </c>
      <c r="C9" s="326" t="s">
        <v>1179</v>
      </c>
      <c r="D9" s="641" t="str">
        <f>'[1]EU CR4'!D9</f>
        <v/>
      </c>
      <c r="E9" s="641" t="str">
        <f>'[1]EU CR4'!E9</f>
        <v/>
      </c>
      <c r="F9" s="641" t="str">
        <f>'[1]EU CR4'!F9</f>
        <v/>
      </c>
      <c r="G9" s="641" t="str">
        <f>'[1]EU CR4'!G9</f>
        <v/>
      </c>
      <c r="H9" s="641" t="str">
        <f>'[1]EU CR4'!H9</f>
        <v/>
      </c>
      <c r="I9" s="641" t="str">
        <f>'[1]EU CR4'!I9</f>
        <v/>
      </c>
    </row>
    <row r="10" spans="1:9" x14ac:dyDescent="0.25">
      <c r="B10" s="325" t="s">
        <v>1180</v>
      </c>
      <c r="C10" s="326" t="s">
        <v>1181</v>
      </c>
      <c r="D10" s="641" t="str">
        <f>'[1]EU CR4'!D10</f>
        <v/>
      </c>
      <c r="E10" s="641" t="str">
        <f>'[1]EU CR4'!E10</f>
        <v/>
      </c>
      <c r="F10" s="641" t="str">
        <f>'[1]EU CR4'!F10</f>
        <v/>
      </c>
      <c r="G10" s="641" t="str">
        <f>'[1]EU CR4'!G10</f>
        <v/>
      </c>
      <c r="H10" s="641" t="str">
        <f>'[1]EU CR4'!H10</f>
        <v/>
      </c>
      <c r="I10" s="641" t="str">
        <f>'[1]EU CR4'!I10</f>
        <v/>
      </c>
    </row>
    <row r="11" spans="1:9" x14ac:dyDescent="0.25">
      <c r="B11" s="325" t="s">
        <v>1182</v>
      </c>
      <c r="C11" s="326" t="s">
        <v>1183</v>
      </c>
      <c r="D11" s="641" t="str">
        <f>'[1]EU CR4'!D11</f>
        <v/>
      </c>
      <c r="E11" s="641" t="str">
        <f>'[1]EU CR4'!E11</f>
        <v/>
      </c>
      <c r="F11" s="641" t="str">
        <f>'[1]EU CR4'!F11</f>
        <v/>
      </c>
      <c r="G11" s="641" t="str">
        <f>'[1]EU CR4'!G11</f>
        <v/>
      </c>
      <c r="H11" s="641" t="str">
        <f>'[1]EU CR4'!H11</f>
        <v/>
      </c>
      <c r="I11" s="641" t="str">
        <f>'[1]EU CR4'!I11</f>
        <v/>
      </c>
    </row>
    <row r="12" spans="1:9" x14ac:dyDescent="0.25">
      <c r="B12" s="325">
        <v>3</v>
      </c>
      <c r="C12" s="326" t="s">
        <v>1184</v>
      </c>
      <c r="D12" s="641" t="str">
        <f>'[1]EU CR4'!D12</f>
        <v/>
      </c>
      <c r="E12" s="641" t="str">
        <f>'[1]EU CR4'!E12</f>
        <v/>
      </c>
      <c r="F12" s="641" t="str">
        <f>'[1]EU CR4'!F12</f>
        <v/>
      </c>
      <c r="G12" s="641" t="str">
        <f>'[1]EU CR4'!G12</f>
        <v/>
      </c>
      <c r="H12" s="641" t="str">
        <f>'[1]EU CR4'!H12</f>
        <v/>
      </c>
      <c r="I12" s="641" t="str">
        <f>'[1]EU CR4'!I12</f>
        <v/>
      </c>
    </row>
    <row r="13" spans="1:9" x14ac:dyDescent="0.25">
      <c r="B13" s="325" t="s">
        <v>1185</v>
      </c>
      <c r="C13" s="326" t="s">
        <v>1186</v>
      </c>
      <c r="D13" s="641" t="str">
        <f>'[1]EU CR4'!D13</f>
        <v/>
      </c>
      <c r="E13" s="641" t="str">
        <f>'[1]EU CR4'!E13</f>
        <v/>
      </c>
      <c r="F13" s="641" t="str">
        <f>'[1]EU CR4'!F13</f>
        <v/>
      </c>
      <c r="G13" s="641" t="str">
        <f>'[1]EU CR4'!G13</f>
        <v/>
      </c>
      <c r="H13" s="641" t="str">
        <f>'[1]EU CR4'!H13</f>
        <v/>
      </c>
      <c r="I13" s="641" t="str">
        <f>'[1]EU CR4'!I13</f>
        <v/>
      </c>
    </row>
    <row r="14" spans="1:9" x14ac:dyDescent="0.25">
      <c r="B14" s="325">
        <v>4</v>
      </c>
      <c r="C14" s="326" t="s">
        <v>469</v>
      </c>
      <c r="D14" s="641">
        <f>'[1]EU CR4'!D14</f>
        <v>205984426.56999999</v>
      </c>
      <c r="E14" s="641" t="str">
        <f>'[1]EU CR4'!E14</f>
        <v/>
      </c>
      <c r="F14" s="641">
        <f>'[1]EU CR4'!F14</f>
        <v>205984426.56999999</v>
      </c>
      <c r="G14" s="641" t="str">
        <f>'[1]EU CR4'!G14</f>
        <v/>
      </c>
      <c r="H14" s="641">
        <f>'[1]EU CR4'!H14</f>
        <v>45314298.32</v>
      </c>
      <c r="I14" s="641">
        <f>'[1]EU CR4'!I14</f>
        <v>0.22</v>
      </c>
    </row>
    <row r="15" spans="1:9" x14ac:dyDescent="0.25">
      <c r="B15" s="325">
        <v>5</v>
      </c>
      <c r="C15" s="326" t="s">
        <v>928</v>
      </c>
      <c r="D15" s="641" t="str">
        <f>'[1]EU CR4'!D15</f>
        <v/>
      </c>
      <c r="E15" s="641" t="str">
        <f>'[1]EU CR4'!E15</f>
        <v/>
      </c>
      <c r="F15" s="641" t="str">
        <f>'[1]EU CR4'!F15</f>
        <v/>
      </c>
      <c r="G15" s="641" t="str">
        <f>'[1]EU CR4'!G15</f>
        <v/>
      </c>
      <c r="H15" s="641" t="str">
        <f>'[1]EU CR4'!H15</f>
        <v/>
      </c>
      <c r="I15" s="641" t="str">
        <f>'[1]EU CR4'!I15</f>
        <v/>
      </c>
    </row>
    <row r="16" spans="1:9" x14ac:dyDescent="0.25">
      <c r="B16" s="325">
        <v>6</v>
      </c>
      <c r="C16" s="326" t="s">
        <v>472</v>
      </c>
      <c r="D16" s="641">
        <f>'[1]EU CR4'!D16</f>
        <v>215450972.81999999</v>
      </c>
      <c r="E16" s="641" t="str">
        <f>'[1]EU CR4'!E16</f>
        <v/>
      </c>
      <c r="F16" s="641">
        <f>'[1]EU CR4'!F16</f>
        <v>215450972.81999999</v>
      </c>
      <c r="G16" s="641" t="str">
        <f>'[1]EU CR4'!G16</f>
        <v/>
      </c>
      <c r="H16" s="641">
        <f>'[1]EU CR4'!H16</f>
        <v>177416426.97</v>
      </c>
      <c r="I16" s="641">
        <f>'[1]EU CR4'!I16</f>
        <v>0.82350000000000001</v>
      </c>
    </row>
    <row r="17" spans="2:9" x14ac:dyDescent="0.25">
      <c r="B17" s="325">
        <v>6.1</v>
      </c>
      <c r="C17" s="326" t="s">
        <v>1187</v>
      </c>
      <c r="D17" s="641" t="str">
        <f>'[1]EU CR4'!D17</f>
        <v/>
      </c>
      <c r="E17" s="641" t="str">
        <f>'[1]EU CR4'!E17</f>
        <v/>
      </c>
      <c r="F17" s="641" t="str">
        <f>'[1]EU CR4'!F17</f>
        <v/>
      </c>
      <c r="G17" s="641" t="str">
        <f>'[1]EU CR4'!G17</f>
        <v/>
      </c>
      <c r="H17" s="641" t="str">
        <f>'[1]EU CR4'!H17</f>
        <v/>
      </c>
      <c r="I17" s="641" t="str">
        <f>'[1]EU CR4'!I17</f>
        <v/>
      </c>
    </row>
    <row r="18" spans="2:9" x14ac:dyDescent="0.25">
      <c r="B18" s="325">
        <v>7</v>
      </c>
      <c r="C18" s="327" t="s">
        <v>1188</v>
      </c>
      <c r="D18" s="641" t="str">
        <f>'[1]EU CR4'!D18</f>
        <v/>
      </c>
      <c r="E18" s="641" t="str">
        <f>'[1]EU CR4'!E18</f>
        <v/>
      </c>
      <c r="F18" s="641" t="str">
        <f>'[1]EU CR4'!F18</f>
        <v/>
      </c>
      <c r="G18" s="641" t="str">
        <f>'[1]EU CR4'!G18</f>
        <v/>
      </c>
      <c r="H18" s="641" t="str">
        <f>'[1]EU CR4'!H18</f>
        <v/>
      </c>
      <c r="I18" s="641" t="str">
        <f>'[1]EU CR4'!I18</f>
        <v/>
      </c>
    </row>
    <row r="19" spans="2:9" x14ac:dyDescent="0.25">
      <c r="B19" s="325" t="s">
        <v>491</v>
      </c>
      <c r="C19" s="327" t="s">
        <v>1189</v>
      </c>
      <c r="D19" s="641" t="str">
        <f>'[1]EU CR4'!D19</f>
        <v/>
      </c>
      <c r="E19" s="641" t="str">
        <f>'[1]EU CR4'!E19</f>
        <v/>
      </c>
      <c r="F19" s="641" t="str">
        <f>'[1]EU CR4'!F19</f>
        <v/>
      </c>
      <c r="G19" s="641" t="str">
        <f>'[1]EU CR4'!G19</f>
        <v/>
      </c>
      <c r="H19" s="641" t="str">
        <f>'[1]EU CR4'!H19</f>
        <v/>
      </c>
      <c r="I19" s="641" t="str">
        <f>'[1]EU CR4'!I19</f>
        <v/>
      </c>
    </row>
    <row r="20" spans="2:9" x14ac:dyDescent="0.25">
      <c r="B20" s="325" t="s">
        <v>493</v>
      </c>
      <c r="C20" s="327" t="s">
        <v>1190</v>
      </c>
      <c r="D20" s="641" t="str">
        <f>'[1]EU CR4'!D20</f>
        <v/>
      </c>
      <c r="E20" s="641" t="str">
        <f>'[1]EU CR4'!E20</f>
        <v/>
      </c>
      <c r="F20" s="641" t="str">
        <f>'[1]EU CR4'!F20</f>
        <v/>
      </c>
      <c r="G20" s="641" t="str">
        <f>'[1]EU CR4'!G20</f>
        <v/>
      </c>
      <c r="H20" s="641" t="str">
        <f>'[1]EU CR4'!H20</f>
        <v/>
      </c>
      <c r="I20" s="641" t="str">
        <f>'[1]EU CR4'!I20</f>
        <v/>
      </c>
    </row>
    <row r="21" spans="2:9" x14ac:dyDescent="0.25">
      <c r="B21" s="325">
        <v>8</v>
      </c>
      <c r="C21" s="326" t="s">
        <v>483</v>
      </c>
      <c r="D21" s="641">
        <f>'[1]EU CR4'!D21</f>
        <v>133837041.3</v>
      </c>
      <c r="E21" s="641">
        <f>'[1]EU CR4'!E21</f>
        <v>120297255.03</v>
      </c>
      <c r="F21" s="641">
        <f>'[1]EU CR4'!F21</f>
        <v>133804048.48</v>
      </c>
      <c r="G21" s="641">
        <f>'[1]EU CR4'!G21</f>
        <v>48118902.009999998</v>
      </c>
      <c r="H21" s="641">
        <f>'[1]EU CR4'!H21</f>
        <v>137698319.11000001</v>
      </c>
      <c r="I21" s="641">
        <f>'[1]EU CR4'!I21</f>
        <v>0.75690000000000002</v>
      </c>
    </row>
    <row r="22" spans="2:9" x14ac:dyDescent="0.25">
      <c r="B22" s="325">
        <v>9</v>
      </c>
      <c r="C22" s="326" t="s">
        <v>1191</v>
      </c>
      <c r="D22" s="641">
        <f>'[1]EU CR4'!D22</f>
        <v>2142474772.2</v>
      </c>
      <c r="E22" s="641">
        <f>'[1]EU CR4'!E22</f>
        <v>300320453.19999999</v>
      </c>
      <c r="F22" s="641">
        <f>'[1]EU CR4'!F22</f>
        <v>1039335540.27</v>
      </c>
      <c r="G22" s="641">
        <f>'[1]EU CR4'!G22</f>
        <v>117586793.87</v>
      </c>
      <c r="H22" s="641">
        <f>'[1]EU CR4'!H22</f>
        <v>531425185.38</v>
      </c>
      <c r="I22" s="641">
        <f>'[1]EU CR4'!I22</f>
        <v>0.45929999999999999</v>
      </c>
    </row>
    <row r="23" spans="2:9" x14ac:dyDescent="0.25">
      <c r="B23" s="325">
        <v>9.1</v>
      </c>
      <c r="C23" s="326" t="s">
        <v>1192</v>
      </c>
      <c r="D23" s="641">
        <f>'[1]EU CR4'!D23</f>
        <v>2038725445.1800001</v>
      </c>
      <c r="E23" s="641">
        <f>'[1]EU CR4'!E23</f>
        <v>299506976.94</v>
      </c>
      <c r="F23" s="641">
        <f>'[1]EU CR4'!F23</f>
        <v>935586213.25</v>
      </c>
      <c r="G23" s="641">
        <f>'[1]EU CR4'!G23</f>
        <v>117261403.37</v>
      </c>
      <c r="H23" s="641">
        <f>'[1]EU CR4'!H23</f>
        <v>425054722.77999997</v>
      </c>
      <c r="I23" s="641">
        <f>'[1]EU CR4'!I23</f>
        <v>0.4037</v>
      </c>
    </row>
    <row r="24" spans="2:9" x14ac:dyDescent="0.25">
      <c r="B24" s="325">
        <v>9.1999999999999993</v>
      </c>
      <c r="C24" s="326" t="s">
        <v>1193</v>
      </c>
      <c r="D24" s="641">
        <f>'[1]EU CR4'!D24</f>
        <v>79693089.109999999</v>
      </c>
      <c r="E24" s="641">
        <f>'[1]EU CR4'!E24</f>
        <v>813476.26</v>
      </c>
      <c r="F24" s="641">
        <f>'[1]EU CR4'!F24</f>
        <v>79693089.109999999</v>
      </c>
      <c r="G24" s="641">
        <f>'[1]EU CR4'!G24</f>
        <v>325390.5</v>
      </c>
      <c r="H24" s="641">
        <f>'[1]EU CR4'!H24</f>
        <v>75609937.799999997</v>
      </c>
      <c r="I24" s="641">
        <f>'[1]EU CR4'!I24</f>
        <v>0.94489999999999996</v>
      </c>
    </row>
    <row r="25" spans="2:9" x14ac:dyDescent="0.25">
      <c r="B25" s="325">
        <v>9.3000000000000007</v>
      </c>
      <c r="C25" s="326" t="s">
        <v>1194</v>
      </c>
      <c r="D25" s="641">
        <f>'[1]EU CR4'!D25</f>
        <v>8781935.9100000001</v>
      </c>
      <c r="E25" s="641" t="str">
        <f>'[1]EU CR4'!E25</f>
        <v/>
      </c>
      <c r="F25" s="641">
        <f>'[1]EU CR4'!F25</f>
        <v>8781935.9100000001</v>
      </c>
      <c r="G25" s="641" t="str">
        <f>'[1]EU CR4'!G25</f>
        <v/>
      </c>
      <c r="H25" s="641">
        <f>'[1]EU CR4'!H25</f>
        <v>7849071.79</v>
      </c>
      <c r="I25" s="641">
        <f>'[1]EU CR4'!I25</f>
        <v>0.89380000000000004</v>
      </c>
    </row>
    <row r="26" spans="2:9" x14ac:dyDescent="0.25">
      <c r="B26" s="325">
        <v>9.4</v>
      </c>
      <c r="C26" s="326" t="s">
        <v>1195</v>
      </c>
      <c r="D26" s="641">
        <f>'[1]EU CR4'!D26</f>
        <v>15274302</v>
      </c>
      <c r="E26" s="641" t="str">
        <f>'[1]EU CR4'!E26</f>
        <v/>
      </c>
      <c r="F26" s="641">
        <f>'[1]EU CR4'!F26</f>
        <v>15274302</v>
      </c>
      <c r="G26" s="641" t="str">
        <f>'[1]EU CR4'!G26</f>
        <v/>
      </c>
      <c r="H26" s="641">
        <f>'[1]EU CR4'!H26</f>
        <v>22911453.010000002</v>
      </c>
      <c r="I26" s="641">
        <f>'[1]EU CR4'!I26</f>
        <v>1.5</v>
      </c>
    </row>
    <row r="27" spans="2:9" x14ac:dyDescent="0.25">
      <c r="B27" s="325">
        <v>9.5</v>
      </c>
      <c r="C27" s="326" t="s">
        <v>1196</v>
      </c>
      <c r="D27" s="641" t="str">
        <f>'[1]EU CR4'!D27</f>
        <v/>
      </c>
      <c r="E27" s="641" t="str">
        <f>'[1]EU CR4'!E27</f>
        <v/>
      </c>
      <c r="F27" s="641" t="str">
        <f>'[1]EU CR4'!F27</f>
        <v/>
      </c>
      <c r="G27" s="641" t="str">
        <f>'[1]EU CR4'!G27</f>
        <v/>
      </c>
      <c r="H27" s="641" t="str">
        <f>'[1]EU CR4'!H27</f>
        <v/>
      </c>
      <c r="I27" s="641" t="str">
        <f>'[1]EU CR4'!I27</f>
        <v/>
      </c>
    </row>
    <row r="28" spans="2:9" x14ac:dyDescent="0.25">
      <c r="B28" s="325">
        <v>10</v>
      </c>
      <c r="C28" s="326" t="s">
        <v>940</v>
      </c>
      <c r="D28" s="641">
        <f>'[1]EU CR4'!D28</f>
        <v>37798053.710000001</v>
      </c>
      <c r="E28" s="641">
        <f>'[1]EU CR4'!E28</f>
        <v>153529.4</v>
      </c>
      <c r="F28" s="641">
        <f>'[1]EU CR4'!F28</f>
        <v>33089112.140000001</v>
      </c>
      <c r="G28" s="641">
        <f>'[1]EU CR4'!G28</f>
        <v>61411.76</v>
      </c>
      <c r="H28" s="641">
        <f>'[1]EU CR4'!H28</f>
        <v>39879594.729999997</v>
      </c>
      <c r="I28" s="641">
        <f>'[1]EU CR4'!I28</f>
        <v>1.2030000000000001</v>
      </c>
    </row>
    <row r="29" spans="2:9" x14ac:dyDescent="0.25">
      <c r="B29" s="325" t="s">
        <v>328</v>
      </c>
      <c r="C29" s="326" t="s">
        <v>1197</v>
      </c>
      <c r="D29" s="641" t="str">
        <f>'[1]EU CR4'!D29</f>
        <v/>
      </c>
      <c r="E29" s="641" t="str">
        <f>'[1]EU CR4'!E29</f>
        <v/>
      </c>
      <c r="F29" s="641" t="str">
        <f>'[1]EU CR4'!F29</f>
        <v/>
      </c>
      <c r="G29" s="641" t="str">
        <f>'[1]EU CR4'!G29</f>
        <v/>
      </c>
      <c r="H29" s="641" t="str">
        <f>'[1]EU CR4'!H29</f>
        <v/>
      </c>
      <c r="I29" s="641" t="str">
        <f>'[1]EU CR4'!I29</f>
        <v/>
      </c>
    </row>
    <row r="30" spans="2:9" x14ac:dyDescent="0.25">
      <c r="B30" s="325" t="s">
        <v>330</v>
      </c>
      <c r="C30" s="326" t="s">
        <v>494</v>
      </c>
      <c r="D30" s="641" t="str">
        <f>'[1]EU CR4'!D30</f>
        <v/>
      </c>
      <c r="E30" s="641" t="str">
        <f>'[1]EU CR4'!E30</f>
        <v/>
      </c>
      <c r="F30" s="641" t="str">
        <f>'[1]EU CR4'!F30</f>
        <v/>
      </c>
      <c r="G30" s="641" t="str">
        <f>'[1]EU CR4'!G30</f>
        <v/>
      </c>
      <c r="H30" s="641" t="str">
        <f>'[1]EU CR4'!H30</f>
        <v/>
      </c>
      <c r="I30" s="641" t="str">
        <f>'[1]EU CR4'!I30</f>
        <v/>
      </c>
    </row>
    <row r="31" spans="2:9" x14ac:dyDescent="0.25">
      <c r="B31" s="325" t="s">
        <v>1198</v>
      </c>
      <c r="C31" s="326" t="s">
        <v>1199</v>
      </c>
      <c r="D31" s="641">
        <f>'[1]EU CR4'!D31</f>
        <v>5461395.6200000001</v>
      </c>
      <c r="E31" s="641" t="str">
        <f>'[1]EU CR4'!E31</f>
        <v/>
      </c>
      <c r="F31" s="641">
        <f>'[1]EU CR4'!F31</f>
        <v>5495034.0199999996</v>
      </c>
      <c r="G31" s="641" t="str">
        <f>'[1]EU CR4'!G31</f>
        <v/>
      </c>
      <c r="H31" s="641">
        <f>'[1]EU CR4'!H31</f>
        <v>2585465.0299999998</v>
      </c>
      <c r="I31" s="641">
        <f>'[1]EU CR4'!I31</f>
        <v>0.47049999999999997</v>
      </c>
    </row>
    <row r="32" spans="2:9" x14ac:dyDescent="0.25">
      <c r="B32" s="328">
        <v>11</v>
      </c>
      <c r="C32" s="329" t="s">
        <v>54</v>
      </c>
      <c r="D32" s="641" t="str">
        <f>'[1]EU CR4'!D32</f>
        <v/>
      </c>
      <c r="E32" s="641" t="str">
        <f>'[1]EU CR4'!E32</f>
        <v/>
      </c>
      <c r="F32" s="641" t="str">
        <f>'[1]EU CR4'!F32</f>
        <v/>
      </c>
      <c r="G32" s="641" t="str">
        <f>'[1]EU CR4'!G32</f>
        <v/>
      </c>
      <c r="H32" s="641" t="str">
        <f>'[1]EU CR4'!H32</f>
        <v/>
      </c>
      <c r="I32" s="641" t="str">
        <f>'[1]EU CR4'!I32</f>
        <v/>
      </c>
    </row>
    <row r="33" spans="2:9" x14ac:dyDescent="0.25">
      <c r="B33" s="330">
        <v>12</v>
      </c>
      <c r="C33" s="331" t="s">
        <v>1200</v>
      </c>
      <c r="D33" s="641">
        <f>'[1]EU CR4'!D33</f>
        <v>3940552439.4699998</v>
      </c>
      <c r="E33" s="641">
        <f>'[1]EU CR4'!E33</f>
        <v>420771237.62</v>
      </c>
      <c r="F33" s="641">
        <f>'[1]EU CR4'!F33</f>
        <v>3940552439.4699998</v>
      </c>
      <c r="G33" s="641">
        <f>'[1]EU CR4'!G33</f>
        <v>168308495.05000001</v>
      </c>
      <c r="H33" s="641">
        <f>'[1]EU CR4'!H33</f>
        <v>935893955.40999997</v>
      </c>
      <c r="I33" s="641">
        <f>'[1]EU CR4'!I33</f>
        <v>0.2278</v>
      </c>
    </row>
  </sheetData>
  <sheetProtection algorithmName="SHA-512" hashValue="yRecbuut/lz+w9criH8lwMnsZAHihjl4E1dn6qrw81d+EtG8QF2xkSATdR0Ipia3eT59sn/EFE+uDdiTKQQROg==" saltValue="zUImADrg7TJEhfYkvty14w==" spinCount="100000" sheet="1" objects="1" scenarios="1" selectLockedCells="1" selectUnlockedCells="1"/>
  <mergeCells count="4">
    <mergeCell ref="C5:C7"/>
    <mergeCell ref="D5:E5"/>
    <mergeCell ref="F5:G5"/>
    <mergeCell ref="H5:I5"/>
  </mergeCells>
  <conditionalFormatting sqref="A1">
    <cfRule type="cellIs" dxfId="68" priority="1" stopIfTrue="1" operator="lessThan">
      <formula>0</formula>
    </cfRule>
  </conditionalFormatting>
  <hyperlinks>
    <hyperlink ref="C3" location="'Table of contents'!A1" display="Go back to Table of contents" xr:uid="{F29A4C06-50B8-4B9E-9665-B0005E2729EF}"/>
    <hyperlink ref="B1" location="'Table of contents'!A1" display="Go back to Table of contents" xr:uid="{B56ACC34-FCD8-43BE-A2F5-7E6F12808B6B}"/>
  </hyperlinks>
  <pageMargins left="0.70866141732283472" right="0.70866141732283472" top="0.74803149606299213" bottom="0.74803149606299213" header="0.31496062992125984" footer="0.31496062992125984"/>
  <pageSetup scale="38"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tabColor theme="4" tint="0.59999389629810485"/>
    <pageSetUpPr fitToPage="1"/>
  </sheetPr>
  <dimension ref="A1:AD39"/>
  <sheetViews>
    <sheetView showGridLines="0" zoomScaleNormal="100" workbookViewId="0"/>
  </sheetViews>
  <sheetFormatPr defaultRowHeight="15" x14ac:dyDescent="0.25"/>
  <cols>
    <col min="1" max="1" width="5.7109375" customWidth="1"/>
    <col min="2" max="2" width="8.28515625" style="34" customWidth="1"/>
    <col min="3" max="3" width="67.5703125" customWidth="1"/>
    <col min="4" max="4" width="11.7109375" bestFit="1" customWidth="1"/>
    <col min="5" max="28" width="8.7109375" customWidth="1"/>
    <col min="29" max="29" width="11.7109375" bestFit="1" customWidth="1"/>
    <col min="30" max="30" width="10.140625" customWidth="1"/>
    <col min="31" max="31" width="5.85546875" customWidth="1"/>
  </cols>
  <sheetData>
    <row r="1" spans="1:30" x14ac:dyDescent="0.25">
      <c r="A1" s="695"/>
      <c r="B1" s="412" t="s">
        <v>309</v>
      </c>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row>
    <row r="2" spans="1:30" ht="18.75" x14ac:dyDescent="0.3">
      <c r="B2" s="21" t="s">
        <v>232</v>
      </c>
      <c r="C2" s="21"/>
    </row>
    <row r="5" spans="1:30" ht="15" customHeight="1" x14ac:dyDescent="0.25">
      <c r="B5" s="44"/>
      <c r="C5" s="709" t="s">
        <v>1171</v>
      </c>
      <c r="D5" s="724" t="s">
        <v>1201</v>
      </c>
      <c r="E5" s="733"/>
      <c r="F5" s="733"/>
      <c r="G5" s="733"/>
      <c r="H5" s="733"/>
      <c r="I5" s="733"/>
      <c r="J5" s="733"/>
      <c r="K5" s="733"/>
      <c r="L5" s="733"/>
      <c r="M5" s="733"/>
      <c r="N5" s="733"/>
      <c r="O5" s="733"/>
      <c r="P5" s="733"/>
      <c r="Q5" s="733"/>
      <c r="R5" s="733"/>
      <c r="S5" s="733"/>
      <c r="T5" s="733"/>
      <c r="U5" s="733"/>
      <c r="V5" s="733"/>
      <c r="W5" s="733"/>
      <c r="X5" s="733"/>
      <c r="Y5" s="733"/>
      <c r="Z5" s="733"/>
      <c r="AA5" s="733"/>
      <c r="AB5" s="734"/>
      <c r="AC5" s="805" t="s">
        <v>356</v>
      </c>
      <c r="AD5" s="805" t="s">
        <v>1202</v>
      </c>
    </row>
    <row r="6" spans="1:30" x14ac:dyDescent="0.25">
      <c r="B6" s="88"/>
      <c r="C6" s="709"/>
      <c r="D6" s="456">
        <v>0</v>
      </c>
      <c r="E6" s="455">
        <v>0.02</v>
      </c>
      <c r="F6" s="456">
        <v>0.04</v>
      </c>
      <c r="G6" s="455">
        <v>0.1</v>
      </c>
      <c r="H6" s="455">
        <v>0.2</v>
      </c>
      <c r="I6" s="455">
        <v>0.3</v>
      </c>
      <c r="J6" s="455">
        <v>0.35</v>
      </c>
      <c r="K6" s="455">
        <v>0.4</v>
      </c>
      <c r="L6" s="455">
        <v>0.45</v>
      </c>
      <c r="M6" s="455">
        <v>0.5</v>
      </c>
      <c r="N6" s="455">
        <v>0.6</v>
      </c>
      <c r="O6" s="455">
        <v>0.7</v>
      </c>
      <c r="P6" s="455">
        <v>0.75</v>
      </c>
      <c r="Q6" s="455">
        <v>0.8</v>
      </c>
      <c r="R6" s="455">
        <v>0.9</v>
      </c>
      <c r="S6" s="455">
        <v>1</v>
      </c>
      <c r="T6" s="455">
        <v>1.05</v>
      </c>
      <c r="U6" s="455">
        <v>1.1000000000000001</v>
      </c>
      <c r="V6" s="455">
        <v>1.3</v>
      </c>
      <c r="W6" s="455">
        <v>1.5</v>
      </c>
      <c r="X6" s="455">
        <v>2.5</v>
      </c>
      <c r="Y6" s="455">
        <v>3.7</v>
      </c>
      <c r="Z6" s="455">
        <v>4</v>
      </c>
      <c r="AA6" s="455">
        <v>12.5</v>
      </c>
      <c r="AB6" s="455" t="s">
        <v>1203</v>
      </c>
      <c r="AC6" s="805"/>
      <c r="AD6" s="805"/>
    </row>
    <row r="7" spans="1:30" x14ac:dyDescent="0.25">
      <c r="B7" s="88"/>
      <c r="C7" s="709"/>
      <c r="D7" s="430" t="s">
        <v>312</v>
      </c>
      <c r="E7" s="430" t="s">
        <v>313</v>
      </c>
      <c r="F7" s="430" t="s">
        <v>314</v>
      </c>
      <c r="G7" s="430" t="s">
        <v>359</v>
      </c>
      <c r="H7" s="430" t="s">
        <v>360</v>
      </c>
      <c r="I7" s="430" t="s">
        <v>533</v>
      </c>
      <c r="J7" s="430" t="s">
        <v>1204</v>
      </c>
      <c r="K7" s="430" t="s">
        <v>1205</v>
      </c>
      <c r="L7" s="430" t="s">
        <v>790</v>
      </c>
      <c r="M7" s="430" t="s">
        <v>791</v>
      </c>
      <c r="N7" s="430" t="s">
        <v>792</v>
      </c>
      <c r="O7" s="430" t="s">
        <v>793</v>
      </c>
      <c r="P7" s="430" t="s">
        <v>794</v>
      </c>
      <c r="Q7" s="430" t="s">
        <v>1061</v>
      </c>
      <c r="R7" s="430" t="s">
        <v>1062</v>
      </c>
      <c r="S7" s="430" t="s">
        <v>1206</v>
      </c>
      <c r="T7" s="430" t="s">
        <v>1207</v>
      </c>
      <c r="U7" s="430" t="s">
        <v>1208</v>
      </c>
      <c r="V7" s="430" t="s">
        <v>1209</v>
      </c>
      <c r="W7" s="430" t="s">
        <v>1210</v>
      </c>
      <c r="X7" s="430" t="s">
        <v>1211</v>
      </c>
      <c r="Y7" s="430" t="s">
        <v>1212</v>
      </c>
      <c r="Z7" s="430" t="s">
        <v>1213</v>
      </c>
      <c r="AA7" s="430" t="s">
        <v>1214</v>
      </c>
      <c r="AB7" s="430" t="s">
        <v>1215</v>
      </c>
      <c r="AC7" s="430" t="s">
        <v>1216</v>
      </c>
      <c r="AD7" s="430" t="s">
        <v>1217</v>
      </c>
    </row>
    <row r="8" spans="1:30" x14ac:dyDescent="0.25">
      <c r="B8" s="235">
        <v>1</v>
      </c>
      <c r="C8" s="231" t="s">
        <v>1178</v>
      </c>
      <c r="D8" s="641">
        <f>'[1]EU CR5'!D8</f>
        <v>2309304826.25</v>
      </c>
      <c r="E8" s="641" t="str">
        <f>'[1]EU CR5'!E8</f>
        <v/>
      </c>
      <c r="F8" s="641" t="str">
        <f>'[1]EU CR5'!F8</f>
        <v/>
      </c>
      <c r="G8" s="641" t="str">
        <f>'[1]EU CR5'!G8</f>
        <v/>
      </c>
      <c r="H8" s="641" t="str">
        <f>'[1]EU CR5'!H8</f>
        <v/>
      </c>
      <c r="I8" s="641" t="str">
        <f>'[1]EU CR5'!I8</f>
        <v/>
      </c>
      <c r="J8" s="641" t="str">
        <f>'[1]EU CR5'!J8</f>
        <v/>
      </c>
      <c r="K8" s="641" t="str">
        <f>'[1]EU CR5'!K8</f>
        <v/>
      </c>
      <c r="L8" s="641" t="str">
        <f>'[1]EU CR5'!L8</f>
        <v/>
      </c>
      <c r="M8" s="641" t="str">
        <f>'[1]EU CR5'!M8</f>
        <v/>
      </c>
      <c r="N8" s="641" t="str">
        <f>'[1]EU CR5'!N8</f>
        <v/>
      </c>
      <c r="O8" s="641" t="str">
        <f>'[1]EU CR5'!O8</f>
        <v/>
      </c>
      <c r="P8" s="641" t="str">
        <f>'[1]EU CR5'!P8</f>
        <v/>
      </c>
      <c r="Q8" s="641" t="str">
        <f>'[1]EU CR5'!Q8</f>
        <v/>
      </c>
      <c r="R8" s="641" t="str">
        <f>'[1]EU CR5'!R8</f>
        <v/>
      </c>
      <c r="S8" s="641" t="str">
        <f>'[1]EU CR5'!S8</f>
        <v/>
      </c>
      <c r="T8" s="641" t="str">
        <f>'[1]EU CR5'!T8</f>
        <v/>
      </c>
      <c r="U8" s="641" t="str">
        <f>'[1]EU CR5'!U8</f>
        <v/>
      </c>
      <c r="V8" s="641" t="str">
        <f>'[1]EU CR5'!V8</f>
        <v/>
      </c>
      <c r="W8" s="641" t="str">
        <f>'[1]EU CR5'!W8</f>
        <v/>
      </c>
      <c r="X8" s="641">
        <f>'[1]EU CR5'!X8</f>
        <v>629866.34</v>
      </c>
      <c r="Y8" s="641" t="str">
        <f>'[1]EU CR5'!Y8</f>
        <v/>
      </c>
      <c r="Z8" s="641" t="str">
        <f>'[1]EU CR5'!Z8</f>
        <v/>
      </c>
      <c r="AA8" s="641" t="str">
        <f>'[1]EU CR5'!AA8</f>
        <v/>
      </c>
      <c r="AB8" s="641" t="str">
        <f>'[1]EU CR5'!AB8</f>
        <v/>
      </c>
      <c r="AC8" s="641">
        <f>'[1]EU CR5'!AC8</f>
        <v>2309934692.5900002</v>
      </c>
      <c r="AD8" s="641" t="str">
        <f>'[1]EU CR5'!AD8</f>
        <v/>
      </c>
    </row>
    <row r="9" spans="1:30" x14ac:dyDescent="0.25">
      <c r="B9" s="244">
        <v>2</v>
      </c>
      <c r="C9" s="232" t="s">
        <v>1179</v>
      </c>
      <c r="D9" s="641" t="str">
        <f>'[1]EU CR5'!D9</f>
        <v/>
      </c>
      <c r="E9" s="641" t="str">
        <f>'[1]EU CR5'!E9</f>
        <v/>
      </c>
      <c r="F9" s="641" t="str">
        <f>'[1]EU CR5'!F9</f>
        <v/>
      </c>
      <c r="G9" s="641" t="str">
        <f>'[1]EU CR5'!G9</f>
        <v/>
      </c>
      <c r="H9" s="641" t="str">
        <f>'[1]EU CR5'!H9</f>
        <v/>
      </c>
      <c r="I9" s="641" t="str">
        <f>'[1]EU CR5'!I9</f>
        <v/>
      </c>
      <c r="J9" s="641" t="str">
        <f>'[1]EU CR5'!J9</f>
        <v/>
      </c>
      <c r="K9" s="641" t="str">
        <f>'[1]EU CR5'!K9</f>
        <v/>
      </c>
      <c r="L9" s="641" t="str">
        <f>'[1]EU CR5'!L9</f>
        <v/>
      </c>
      <c r="M9" s="641" t="str">
        <f>'[1]EU CR5'!M9</f>
        <v/>
      </c>
      <c r="N9" s="641" t="str">
        <f>'[1]EU CR5'!N9</f>
        <v/>
      </c>
      <c r="O9" s="641" t="str">
        <f>'[1]EU CR5'!O9</f>
        <v/>
      </c>
      <c r="P9" s="641" t="str">
        <f>'[1]EU CR5'!P9</f>
        <v/>
      </c>
      <c r="Q9" s="641" t="str">
        <f>'[1]EU CR5'!Q9</f>
        <v/>
      </c>
      <c r="R9" s="641" t="str">
        <f>'[1]EU CR5'!R9</f>
        <v/>
      </c>
      <c r="S9" s="641" t="str">
        <f>'[1]EU CR5'!S9</f>
        <v/>
      </c>
      <c r="T9" s="641" t="str">
        <f>'[1]EU CR5'!T9</f>
        <v/>
      </c>
      <c r="U9" s="641" t="str">
        <f>'[1]EU CR5'!U9</f>
        <v/>
      </c>
      <c r="V9" s="641" t="str">
        <f>'[1]EU CR5'!V9</f>
        <v/>
      </c>
      <c r="W9" s="641" t="str">
        <f>'[1]EU CR5'!W9</f>
        <v/>
      </c>
      <c r="X9" s="641" t="str">
        <f>'[1]EU CR5'!X9</f>
        <v/>
      </c>
      <c r="Y9" s="641" t="str">
        <f>'[1]EU CR5'!Y9</f>
        <v/>
      </c>
      <c r="Z9" s="641" t="str">
        <f>'[1]EU CR5'!Z9</f>
        <v/>
      </c>
      <c r="AA9" s="641" t="str">
        <f>'[1]EU CR5'!AA9</f>
        <v/>
      </c>
      <c r="AB9" s="641" t="str">
        <f>'[1]EU CR5'!AB9</f>
        <v/>
      </c>
      <c r="AC9" s="641" t="str">
        <f>'[1]EU CR5'!AC9</f>
        <v/>
      </c>
      <c r="AD9" s="641" t="str">
        <f>'[1]EU CR5'!AD9</f>
        <v/>
      </c>
    </row>
    <row r="10" spans="1:30" x14ac:dyDescent="0.25">
      <c r="B10" s="244" t="s">
        <v>1180</v>
      </c>
      <c r="C10" s="232" t="s">
        <v>1181</v>
      </c>
      <c r="D10" s="641" t="str">
        <f>'[1]EU CR5'!D10</f>
        <v/>
      </c>
      <c r="E10" s="641" t="str">
        <f>'[1]EU CR5'!E10</f>
        <v/>
      </c>
      <c r="F10" s="641" t="str">
        <f>'[1]EU CR5'!F10</f>
        <v/>
      </c>
      <c r="G10" s="641" t="str">
        <f>'[1]EU CR5'!G10</f>
        <v/>
      </c>
      <c r="H10" s="641" t="str">
        <f>'[1]EU CR5'!H10</f>
        <v/>
      </c>
      <c r="I10" s="641" t="str">
        <f>'[1]EU CR5'!I10</f>
        <v/>
      </c>
      <c r="J10" s="641" t="str">
        <f>'[1]EU CR5'!J10</f>
        <v/>
      </c>
      <c r="K10" s="641" t="str">
        <f>'[1]EU CR5'!K10</f>
        <v/>
      </c>
      <c r="L10" s="641" t="str">
        <f>'[1]EU CR5'!L10</f>
        <v/>
      </c>
      <c r="M10" s="641" t="str">
        <f>'[1]EU CR5'!M10</f>
        <v/>
      </c>
      <c r="N10" s="641" t="str">
        <f>'[1]EU CR5'!N10</f>
        <v/>
      </c>
      <c r="O10" s="641" t="str">
        <f>'[1]EU CR5'!O10</f>
        <v/>
      </c>
      <c r="P10" s="641" t="str">
        <f>'[1]EU CR5'!P10</f>
        <v/>
      </c>
      <c r="Q10" s="641" t="str">
        <f>'[1]EU CR5'!Q10</f>
        <v/>
      </c>
      <c r="R10" s="641" t="str">
        <f>'[1]EU CR5'!R10</f>
        <v/>
      </c>
      <c r="S10" s="641" t="str">
        <f>'[1]EU CR5'!S10</f>
        <v/>
      </c>
      <c r="T10" s="641" t="str">
        <f>'[1]EU CR5'!T10</f>
        <v/>
      </c>
      <c r="U10" s="641" t="str">
        <f>'[1]EU CR5'!U10</f>
        <v/>
      </c>
      <c r="V10" s="641" t="str">
        <f>'[1]EU CR5'!V10</f>
        <v/>
      </c>
      <c r="W10" s="641" t="str">
        <f>'[1]EU CR5'!W10</f>
        <v/>
      </c>
      <c r="X10" s="641" t="str">
        <f>'[1]EU CR5'!X10</f>
        <v/>
      </c>
      <c r="Y10" s="641" t="str">
        <f>'[1]EU CR5'!Y10</f>
        <v/>
      </c>
      <c r="Z10" s="641" t="str">
        <f>'[1]EU CR5'!Z10</f>
        <v/>
      </c>
      <c r="AA10" s="641" t="str">
        <f>'[1]EU CR5'!AA10</f>
        <v/>
      </c>
      <c r="AB10" s="641" t="str">
        <f>'[1]EU CR5'!AB10</f>
        <v/>
      </c>
      <c r="AC10" s="641" t="str">
        <f>'[1]EU CR5'!AC10</f>
        <v/>
      </c>
      <c r="AD10" s="641" t="str">
        <f>'[1]EU CR5'!AD10</f>
        <v/>
      </c>
    </row>
    <row r="11" spans="1:30" x14ac:dyDescent="0.25">
      <c r="B11" s="244" t="s">
        <v>1182</v>
      </c>
      <c r="C11" s="232" t="s">
        <v>1183</v>
      </c>
      <c r="D11" s="641" t="str">
        <f>'[1]EU CR5'!D11</f>
        <v/>
      </c>
      <c r="E11" s="641" t="str">
        <f>'[1]EU CR5'!E11</f>
        <v/>
      </c>
      <c r="F11" s="641" t="str">
        <f>'[1]EU CR5'!F11</f>
        <v/>
      </c>
      <c r="G11" s="641" t="str">
        <f>'[1]EU CR5'!G11</f>
        <v/>
      </c>
      <c r="H11" s="641" t="str">
        <f>'[1]EU CR5'!H11</f>
        <v/>
      </c>
      <c r="I11" s="641" t="str">
        <f>'[1]EU CR5'!I11</f>
        <v/>
      </c>
      <c r="J11" s="641" t="str">
        <f>'[1]EU CR5'!J11</f>
        <v/>
      </c>
      <c r="K11" s="641" t="str">
        <f>'[1]EU CR5'!K11</f>
        <v/>
      </c>
      <c r="L11" s="641" t="str">
        <f>'[1]EU CR5'!L11</f>
        <v/>
      </c>
      <c r="M11" s="641" t="str">
        <f>'[1]EU CR5'!M11</f>
        <v/>
      </c>
      <c r="N11" s="641" t="str">
        <f>'[1]EU CR5'!N11</f>
        <v/>
      </c>
      <c r="O11" s="641" t="str">
        <f>'[1]EU CR5'!O11</f>
        <v/>
      </c>
      <c r="P11" s="641" t="str">
        <f>'[1]EU CR5'!P11</f>
        <v/>
      </c>
      <c r="Q11" s="641" t="str">
        <f>'[1]EU CR5'!Q11</f>
        <v/>
      </c>
      <c r="R11" s="641" t="str">
        <f>'[1]EU CR5'!R11</f>
        <v/>
      </c>
      <c r="S11" s="641" t="str">
        <f>'[1]EU CR5'!S11</f>
        <v/>
      </c>
      <c r="T11" s="641" t="str">
        <f>'[1]EU CR5'!T11</f>
        <v/>
      </c>
      <c r="U11" s="641" t="str">
        <f>'[1]EU CR5'!U11</f>
        <v/>
      </c>
      <c r="V11" s="641" t="str">
        <f>'[1]EU CR5'!V11</f>
        <v/>
      </c>
      <c r="W11" s="641" t="str">
        <f>'[1]EU CR5'!W11</f>
        <v/>
      </c>
      <c r="X11" s="641" t="str">
        <f>'[1]EU CR5'!X11</f>
        <v/>
      </c>
      <c r="Y11" s="641" t="str">
        <f>'[1]EU CR5'!Y11</f>
        <v/>
      </c>
      <c r="Z11" s="641" t="str">
        <f>'[1]EU CR5'!Z11</f>
        <v/>
      </c>
      <c r="AA11" s="641" t="str">
        <f>'[1]EU CR5'!AA11</f>
        <v/>
      </c>
      <c r="AB11" s="641" t="str">
        <f>'[1]EU CR5'!AB11</f>
        <v/>
      </c>
      <c r="AC11" s="641" t="str">
        <f>'[1]EU CR5'!AC11</f>
        <v/>
      </c>
      <c r="AD11" s="641" t="str">
        <f>'[1]EU CR5'!AD11</f>
        <v/>
      </c>
    </row>
    <row r="12" spans="1:30" x14ac:dyDescent="0.25">
      <c r="B12" s="244">
        <v>3</v>
      </c>
      <c r="C12" s="232" t="s">
        <v>1184</v>
      </c>
      <c r="D12" s="641" t="str">
        <f>'[1]EU CR5'!D12</f>
        <v/>
      </c>
      <c r="E12" s="641" t="str">
        <f>'[1]EU CR5'!E12</f>
        <v/>
      </c>
      <c r="F12" s="641" t="str">
        <f>'[1]EU CR5'!F12</f>
        <v/>
      </c>
      <c r="G12" s="641" t="str">
        <f>'[1]EU CR5'!G12</f>
        <v/>
      </c>
      <c r="H12" s="641" t="str">
        <f>'[1]EU CR5'!H12</f>
        <v/>
      </c>
      <c r="I12" s="641" t="str">
        <f>'[1]EU CR5'!I12</f>
        <v/>
      </c>
      <c r="J12" s="641" t="str">
        <f>'[1]EU CR5'!J12</f>
        <v/>
      </c>
      <c r="K12" s="641" t="str">
        <f>'[1]EU CR5'!K12</f>
        <v/>
      </c>
      <c r="L12" s="641" t="str">
        <f>'[1]EU CR5'!L12</f>
        <v/>
      </c>
      <c r="M12" s="641" t="str">
        <f>'[1]EU CR5'!M12</f>
        <v/>
      </c>
      <c r="N12" s="641" t="str">
        <f>'[1]EU CR5'!N12</f>
        <v/>
      </c>
      <c r="O12" s="641" t="str">
        <f>'[1]EU CR5'!O12</f>
        <v/>
      </c>
      <c r="P12" s="641" t="str">
        <f>'[1]EU CR5'!P12</f>
        <v/>
      </c>
      <c r="Q12" s="641" t="str">
        <f>'[1]EU CR5'!Q12</f>
        <v/>
      </c>
      <c r="R12" s="641" t="str">
        <f>'[1]EU CR5'!R12</f>
        <v/>
      </c>
      <c r="S12" s="641" t="str">
        <f>'[1]EU CR5'!S12</f>
        <v/>
      </c>
      <c r="T12" s="641" t="str">
        <f>'[1]EU CR5'!T12</f>
        <v/>
      </c>
      <c r="U12" s="641" t="str">
        <f>'[1]EU CR5'!U12</f>
        <v/>
      </c>
      <c r="V12" s="641" t="str">
        <f>'[1]EU CR5'!V12</f>
        <v/>
      </c>
      <c r="W12" s="641" t="str">
        <f>'[1]EU CR5'!W12</f>
        <v/>
      </c>
      <c r="X12" s="641" t="str">
        <f>'[1]EU CR5'!X12</f>
        <v/>
      </c>
      <c r="Y12" s="641" t="str">
        <f>'[1]EU CR5'!Y12</f>
        <v/>
      </c>
      <c r="Z12" s="641" t="str">
        <f>'[1]EU CR5'!Z12</f>
        <v/>
      </c>
      <c r="AA12" s="641" t="str">
        <f>'[1]EU CR5'!AA12</f>
        <v/>
      </c>
      <c r="AB12" s="641" t="str">
        <f>'[1]EU CR5'!AB12</f>
        <v/>
      </c>
      <c r="AC12" s="641" t="str">
        <f>'[1]EU CR5'!AC12</f>
        <v/>
      </c>
      <c r="AD12" s="641" t="str">
        <f>'[1]EU CR5'!AD12</f>
        <v/>
      </c>
    </row>
    <row r="13" spans="1:30" x14ac:dyDescent="0.25">
      <c r="B13" s="244" t="s">
        <v>1185</v>
      </c>
      <c r="C13" s="232" t="s">
        <v>1186</v>
      </c>
      <c r="D13" s="641" t="str">
        <f>'[1]EU CR5'!D13</f>
        <v/>
      </c>
      <c r="E13" s="641" t="str">
        <f>'[1]EU CR5'!E13</f>
        <v/>
      </c>
      <c r="F13" s="641" t="str">
        <f>'[1]EU CR5'!F13</f>
        <v/>
      </c>
      <c r="G13" s="641" t="str">
        <f>'[1]EU CR5'!G13</f>
        <v/>
      </c>
      <c r="H13" s="641" t="str">
        <f>'[1]EU CR5'!H13</f>
        <v/>
      </c>
      <c r="I13" s="641" t="str">
        <f>'[1]EU CR5'!I13</f>
        <v/>
      </c>
      <c r="J13" s="641" t="str">
        <f>'[1]EU CR5'!J13</f>
        <v/>
      </c>
      <c r="K13" s="641" t="str">
        <f>'[1]EU CR5'!K13</f>
        <v/>
      </c>
      <c r="L13" s="641" t="str">
        <f>'[1]EU CR5'!L13</f>
        <v/>
      </c>
      <c r="M13" s="641" t="str">
        <f>'[1]EU CR5'!M13</f>
        <v/>
      </c>
      <c r="N13" s="641" t="str">
        <f>'[1]EU CR5'!N13</f>
        <v/>
      </c>
      <c r="O13" s="641" t="str">
        <f>'[1]EU CR5'!O13</f>
        <v/>
      </c>
      <c r="P13" s="641" t="str">
        <f>'[1]EU CR5'!P13</f>
        <v/>
      </c>
      <c r="Q13" s="641" t="str">
        <f>'[1]EU CR5'!Q13</f>
        <v/>
      </c>
      <c r="R13" s="641" t="str">
        <f>'[1]EU CR5'!R13</f>
        <v/>
      </c>
      <c r="S13" s="641" t="str">
        <f>'[1]EU CR5'!S13</f>
        <v/>
      </c>
      <c r="T13" s="641" t="str">
        <f>'[1]EU CR5'!T13</f>
        <v/>
      </c>
      <c r="U13" s="641" t="str">
        <f>'[1]EU CR5'!U13</f>
        <v/>
      </c>
      <c r="V13" s="641" t="str">
        <f>'[1]EU CR5'!V13</f>
        <v/>
      </c>
      <c r="W13" s="641" t="str">
        <f>'[1]EU CR5'!W13</f>
        <v/>
      </c>
      <c r="X13" s="641" t="str">
        <f>'[1]EU CR5'!X13</f>
        <v/>
      </c>
      <c r="Y13" s="641" t="str">
        <f>'[1]EU CR5'!Y13</f>
        <v/>
      </c>
      <c r="Z13" s="641" t="str">
        <f>'[1]EU CR5'!Z13</f>
        <v/>
      </c>
      <c r="AA13" s="641" t="str">
        <f>'[1]EU CR5'!AA13</f>
        <v/>
      </c>
      <c r="AB13" s="641" t="str">
        <f>'[1]EU CR5'!AB13</f>
        <v/>
      </c>
      <c r="AC13" s="641" t="str">
        <f>'[1]EU CR5'!AC13</f>
        <v/>
      </c>
      <c r="AD13" s="641" t="str">
        <f>'[1]EU CR5'!AD13</f>
        <v/>
      </c>
    </row>
    <row r="14" spans="1:30" x14ac:dyDescent="0.25">
      <c r="B14" s="244">
        <v>4</v>
      </c>
      <c r="C14" s="232" t="s">
        <v>469</v>
      </c>
      <c r="D14" s="641" t="str">
        <f>'[1]EU CR5'!D14</f>
        <v/>
      </c>
      <c r="E14" s="641">
        <f>'[1]EU CR5'!E14</f>
        <v>0</v>
      </c>
      <c r="F14" s="641" t="str">
        <f>'[1]EU CR5'!F14</f>
        <v/>
      </c>
      <c r="G14" s="641" t="str">
        <f>'[1]EU CR5'!G14</f>
        <v/>
      </c>
      <c r="H14" s="641">
        <f>'[1]EU CR5'!H14</f>
        <v>164810296.49000001</v>
      </c>
      <c r="I14" s="641">
        <f>'[1]EU CR5'!I14</f>
        <v>41174130.07</v>
      </c>
      <c r="J14" s="641" t="str">
        <f>'[1]EU CR5'!J14</f>
        <v/>
      </c>
      <c r="K14" s="641" t="str">
        <f>'[1]EU CR5'!K14</f>
        <v/>
      </c>
      <c r="L14" s="641" t="str">
        <f>'[1]EU CR5'!L14</f>
        <v/>
      </c>
      <c r="M14" s="641" t="str">
        <f>'[1]EU CR5'!M14</f>
        <v/>
      </c>
      <c r="N14" s="641" t="str">
        <f>'[1]EU CR5'!N14</f>
        <v/>
      </c>
      <c r="O14" s="641" t="str">
        <f>'[1]EU CR5'!O14</f>
        <v/>
      </c>
      <c r="P14" s="641" t="str">
        <f>'[1]EU CR5'!P14</f>
        <v/>
      </c>
      <c r="Q14" s="641" t="str">
        <f>'[1]EU CR5'!Q14</f>
        <v/>
      </c>
      <c r="R14" s="641" t="str">
        <f>'[1]EU CR5'!R14</f>
        <v/>
      </c>
      <c r="S14" s="641" t="str">
        <f>'[1]EU CR5'!S14</f>
        <v/>
      </c>
      <c r="T14" s="641" t="str">
        <f>'[1]EU CR5'!T14</f>
        <v/>
      </c>
      <c r="U14" s="641" t="str">
        <f>'[1]EU CR5'!U14</f>
        <v/>
      </c>
      <c r="V14" s="641" t="str">
        <f>'[1]EU CR5'!V14</f>
        <v/>
      </c>
      <c r="W14" s="641" t="str">
        <f>'[1]EU CR5'!W14</f>
        <v/>
      </c>
      <c r="X14" s="641" t="str">
        <f>'[1]EU CR5'!X14</f>
        <v/>
      </c>
      <c r="Y14" s="641" t="str">
        <f>'[1]EU CR5'!Y14</f>
        <v/>
      </c>
      <c r="Z14" s="641" t="str">
        <f>'[1]EU CR5'!Z14</f>
        <v/>
      </c>
      <c r="AA14" s="641" t="str">
        <f>'[1]EU CR5'!AA14</f>
        <v/>
      </c>
      <c r="AB14" s="641" t="str">
        <f>'[1]EU CR5'!AB14</f>
        <v/>
      </c>
      <c r="AC14" s="641">
        <f>'[1]EU CR5'!AC14</f>
        <v>205984426.56</v>
      </c>
      <c r="AD14" s="641" t="str">
        <f>'[1]EU CR5'!AD14</f>
        <v/>
      </c>
    </row>
    <row r="15" spans="1:30" x14ac:dyDescent="0.25">
      <c r="B15" s="244">
        <v>5</v>
      </c>
      <c r="C15" s="232" t="s">
        <v>928</v>
      </c>
      <c r="D15" s="641" t="str">
        <f>'[1]EU CR5'!D15</f>
        <v/>
      </c>
      <c r="E15" s="641" t="str">
        <f>'[1]EU CR5'!E15</f>
        <v/>
      </c>
      <c r="F15" s="641" t="str">
        <f>'[1]EU CR5'!F15</f>
        <v/>
      </c>
      <c r="G15" s="641" t="str">
        <f>'[1]EU CR5'!G15</f>
        <v/>
      </c>
      <c r="H15" s="641" t="str">
        <f>'[1]EU CR5'!H15</f>
        <v/>
      </c>
      <c r="I15" s="641" t="str">
        <f>'[1]EU CR5'!I15</f>
        <v/>
      </c>
      <c r="J15" s="641" t="str">
        <f>'[1]EU CR5'!J15</f>
        <v/>
      </c>
      <c r="K15" s="641" t="str">
        <f>'[1]EU CR5'!K15</f>
        <v/>
      </c>
      <c r="L15" s="641" t="str">
        <f>'[1]EU CR5'!L15</f>
        <v/>
      </c>
      <c r="M15" s="641" t="str">
        <f>'[1]EU CR5'!M15</f>
        <v/>
      </c>
      <c r="N15" s="641" t="str">
        <f>'[1]EU CR5'!N15</f>
        <v/>
      </c>
      <c r="O15" s="641" t="str">
        <f>'[1]EU CR5'!O15</f>
        <v/>
      </c>
      <c r="P15" s="641" t="str">
        <f>'[1]EU CR5'!P15</f>
        <v/>
      </c>
      <c r="Q15" s="641" t="str">
        <f>'[1]EU CR5'!Q15</f>
        <v/>
      </c>
      <c r="R15" s="641" t="str">
        <f>'[1]EU CR5'!R15</f>
        <v/>
      </c>
      <c r="S15" s="641" t="str">
        <f>'[1]EU CR5'!S15</f>
        <v/>
      </c>
      <c r="T15" s="641" t="str">
        <f>'[1]EU CR5'!T15</f>
        <v/>
      </c>
      <c r="U15" s="641" t="str">
        <f>'[1]EU CR5'!U15</f>
        <v/>
      </c>
      <c r="V15" s="641" t="str">
        <f>'[1]EU CR5'!V15</f>
        <v/>
      </c>
      <c r="W15" s="641" t="str">
        <f>'[1]EU CR5'!W15</f>
        <v/>
      </c>
      <c r="X15" s="641" t="str">
        <f>'[1]EU CR5'!X15</f>
        <v/>
      </c>
      <c r="Y15" s="641" t="str">
        <f>'[1]EU CR5'!Y15</f>
        <v/>
      </c>
      <c r="Z15" s="641" t="str">
        <f>'[1]EU CR5'!Z15</f>
        <v/>
      </c>
      <c r="AA15" s="641" t="str">
        <f>'[1]EU CR5'!AA15</f>
        <v/>
      </c>
      <c r="AB15" s="641" t="str">
        <f>'[1]EU CR5'!AB15</f>
        <v/>
      </c>
      <c r="AC15" s="641" t="str">
        <f>'[1]EU CR5'!AC15</f>
        <v/>
      </c>
      <c r="AD15" s="641" t="str">
        <f>'[1]EU CR5'!AD15</f>
        <v/>
      </c>
    </row>
    <row r="16" spans="1:30" x14ac:dyDescent="0.25">
      <c r="B16" s="244">
        <v>6</v>
      </c>
      <c r="C16" s="232" t="s">
        <v>472</v>
      </c>
      <c r="D16" s="641" t="str">
        <f>'[1]EU CR5'!D16</f>
        <v/>
      </c>
      <c r="E16" s="641">
        <f>'[1]EU CR5'!E16</f>
        <v>0</v>
      </c>
      <c r="F16" s="641" t="str">
        <f>'[1]EU CR5'!F16</f>
        <v/>
      </c>
      <c r="G16" s="641" t="str">
        <f>'[1]EU CR5'!G16</f>
        <v/>
      </c>
      <c r="H16" s="641" t="str">
        <f>'[1]EU CR5'!H16</f>
        <v/>
      </c>
      <c r="I16" s="641" t="str">
        <f>'[1]EU CR5'!I16</f>
        <v/>
      </c>
      <c r="J16" s="641" t="str">
        <f>'[1]EU CR5'!J16</f>
        <v/>
      </c>
      <c r="K16" s="641" t="str">
        <f>'[1]EU CR5'!K16</f>
        <v/>
      </c>
      <c r="L16" s="641" t="str">
        <f>'[1]EU CR5'!L16</f>
        <v/>
      </c>
      <c r="M16" s="641">
        <f>'[1]EU CR5'!M16</f>
        <v>76011123.829999998</v>
      </c>
      <c r="N16" s="641" t="str">
        <f>'[1]EU CR5'!N16</f>
        <v/>
      </c>
      <c r="O16" s="641" t="str">
        <f>'[1]EU CR5'!O16</f>
        <v/>
      </c>
      <c r="P16" s="641">
        <f>'[1]EU CR5'!P16</f>
        <v>115935.73</v>
      </c>
      <c r="Q16" s="641" t="str">
        <f>'[1]EU CR5'!Q16</f>
        <v/>
      </c>
      <c r="R16" s="641" t="str">
        <f>'[1]EU CR5'!R16</f>
        <v/>
      </c>
      <c r="S16" s="641">
        <f>'[1]EU CR5'!S16</f>
        <v>139323913.25999999</v>
      </c>
      <c r="T16" s="641" t="str">
        <f>'[1]EU CR5'!T16</f>
        <v/>
      </c>
      <c r="U16" s="641" t="str">
        <f>'[1]EU CR5'!U16</f>
        <v/>
      </c>
      <c r="V16" s="641" t="str">
        <f>'[1]EU CR5'!V16</f>
        <v/>
      </c>
      <c r="W16" s="641" t="str">
        <f>'[1]EU CR5'!W16</f>
        <v/>
      </c>
      <c r="X16" s="641" t="str">
        <f>'[1]EU CR5'!X16</f>
        <v/>
      </c>
      <c r="Y16" s="641" t="str">
        <f>'[1]EU CR5'!Y16</f>
        <v/>
      </c>
      <c r="Z16" s="641" t="str">
        <f>'[1]EU CR5'!Z16</f>
        <v/>
      </c>
      <c r="AA16" s="641" t="str">
        <f>'[1]EU CR5'!AA16</f>
        <v/>
      </c>
      <c r="AB16" s="641" t="str">
        <f>'[1]EU CR5'!AB16</f>
        <v/>
      </c>
      <c r="AC16" s="641">
        <f>'[1]EU CR5'!AC16</f>
        <v>215450972.81999999</v>
      </c>
      <c r="AD16" s="641" t="str">
        <f>'[1]EU CR5'!AD16</f>
        <v/>
      </c>
    </row>
    <row r="17" spans="2:30" x14ac:dyDescent="0.25">
      <c r="B17" s="244">
        <v>6.1</v>
      </c>
      <c r="C17" s="232" t="s">
        <v>1187</v>
      </c>
      <c r="D17" s="641" t="str">
        <f>'[1]EU CR5'!D17</f>
        <v/>
      </c>
      <c r="E17" s="641" t="str">
        <f>'[1]EU CR5'!E17</f>
        <v/>
      </c>
      <c r="F17" s="641" t="str">
        <f>'[1]EU CR5'!F17</f>
        <v/>
      </c>
      <c r="G17" s="641" t="str">
        <f>'[1]EU CR5'!G17</f>
        <v/>
      </c>
      <c r="H17" s="641" t="str">
        <f>'[1]EU CR5'!H17</f>
        <v/>
      </c>
      <c r="I17" s="641" t="str">
        <f>'[1]EU CR5'!I17</f>
        <v/>
      </c>
      <c r="J17" s="641" t="str">
        <f>'[1]EU CR5'!J17</f>
        <v/>
      </c>
      <c r="K17" s="641" t="str">
        <f>'[1]EU CR5'!K17</f>
        <v/>
      </c>
      <c r="L17" s="641" t="str">
        <f>'[1]EU CR5'!L17</f>
        <v/>
      </c>
      <c r="M17" s="641" t="str">
        <f>'[1]EU CR5'!M17</f>
        <v/>
      </c>
      <c r="N17" s="641" t="str">
        <f>'[1]EU CR5'!N17</f>
        <v/>
      </c>
      <c r="O17" s="641" t="str">
        <f>'[1]EU CR5'!O17</f>
        <v/>
      </c>
      <c r="P17" s="641" t="str">
        <f>'[1]EU CR5'!P17</f>
        <v/>
      </c>
      <c r="Q17" s="641" t="str">
        <f>'[1]EU CR5'!Q17</f>
        <v/>
      </c>
      <c r="R17" s="641" t="str">
        <f>'[1]EU CR5'!R17</f>
        <v/>
      </c>
      <c r="S17" s="641" t="str">
        <f>'[1]EU CR5'!S17</f>
        <v/>
      </c>
      <c r="T17" s="641" t="str">
        <f>'[1]EU CR5'!T17</f>
        <v/>
      </c>
      <c r="U17" s="641" t="str">
        <f>'[1]EU CR5'!U17</f>
        <v/>
      </c>
      <c r="V17" s="641" t="str">
        <f>'[1]EU CR5'!V17</f>
        <v/>
      </c>
      <c r="W17" s="641" t="str">
        <f>'[1]EU CR5'!W17</f>
        <v/>
      </c>
      <c r="X17" s="641" t="str">
        <f>'[1]EU CR5'!X17</f>
        <v/>
      </c>
      <c r="Y17" s="641" t="str">
        <f>'[1]EU CR5'!Y17</f>
        <v/>
      </c>
      <c r="Z17" s="641" t="str">
        <f>'[1]EU CR5'!Z17</f>
        <v/>
      </c>
      <c r="AA17" s="641" t="str">
        <f>'[1]EU CR5'!AA17</f>
        <v/>
      </c>
      <c r="AB17" s="641" t="str">
        <f>'[1]EU CR5'!AB17</f>
        <v/>
      </c>
      <c r="AC17" s="641" t="str">
        <f>'[1]EU CR5'!AC17</f>
        <v/>
      </c>
      <c r="AD17" s="641" t="str">
        <f>'[1]EU CR5'!AD17</f>
        <v/>
      </c>
    </row>
    <row r="18" spans="2:30" x14ac:dyDescent="0.25">
      <c r="B18" s="244">
        <v>7</v>
      </c>
      <c r="C18" s="229" t="s">
        <v>1188</v>
      </c>
      <c r="D18" s="641" t="str">
        <f>'[1]EU CR5'!D18</f>
        <v/>
      </c>
      <c r="E18" s="641" t="str">
        <f>'[1]EU CR5'!E18</f>
        <v/>
      </c>
      <c r="F18" s="641" t="str">
        <f>'[1]EU CR5'!F18</f>
        <v/>
      </c>
      <c r="G18" s="641" t="str">
        <f>'[1]EU CR5'!G18</f>
        <v/>
      </c>
      <c r="H18" s="641" t="str">
        <f>'[1]EU CR5'!H18</f>
        <v/>
      </c>
      <c r="I18" s="641" t="str">
        <f>'[1]EU CR5'!I18</f>
        <v/>
      </c>
      <c r="J18" s="641" t="str">
        <f>'[1]EU CR5'!J18</f>
        <v/>
      </c>
      <c r="K18" s="641" t="str">
        <f>'[1]EU CR5'!K18</f>
        <v/>
      </c>
      <c r="L18" s="641" t="str">
        <f>'[1]EU CR5'!L18</f>
        <v/>
      </c>
      <c r="M18" s="641" t="str">
        <f>'[1]EU CR5'!M18</f>
        <v/>
      </c>
      <c r="N18" s="641" t="str">
        <f>'[1]EU CR5'!N18</f>
        <v/>
      </c>
      <c r="O18" s="641" t="str">
        <f>'[1]EU CR5'!O18</f>
        <v/>
      </c>
      <c r="P18" s="641" t="str">
        <f>'[1]EU CR5'!P18</f>
        <v/>
      </c>
      <c r="Q18" s="641" t="str">
        <f>'[1]EU CR5'!Q18</f>
        <v/>
      </c>
      <c r="R18" s="641" t="str">
        <f>'[1]EU CR5'!R18</f>
        <v/>
      </c>
      <c r="S18" s="641" t="str">
        <f>'[1]EU CR5'!S18</f>
        <v/>
      </c>
      <c r="T18" s="641" t="str">
        <f>'[1]EU CR5'!T18</f>
        <v/>
      </c>
      <c r="U18" s="641" t="str">
        <f>'[1]EU CR5'!U18</f>
        <v/>
      </c>
      <c r="V18" s="641" t="str">
        <f>'[1]EU CR5'!V18</f>
        <v/>
      </c>
      <c r="W18" s="641" t="str">
        <f>'[1]EU CR5'!W18</f>
        <v/>
      </c>
      <c r="X18" s="641" t="str">
        <f>'[1]EU CR5'!X18</f>
        <v/>
      </c>
      <c r="Y18" s="641" t="str">
        <f>'[1]EU CR5'!Y18</f>
        <v/>
      </c>
      <c r="Z18" s="641" t="str">
        <f>'[1]EU CR5'!Z18</f>
        <v/>
      </c>
      <c r="AA18" s="641" t="str">
        <f>'[1]EU CR5'!AA18</f>
        <v/>
      </c>
      <c r="AB18" s="641" t="str">
        <f>'[1]EU CR5'!AB18</f>
        <v/>
      </c>
      <c r="AC18" s="641" t="str">
        <f>'[1]EU CR5'!AC18</f>
        <v/>
      </c>
      <c r="AD18" s="641" t="str">
        <f>'[1]EU CR5'!AD18</f>
        <v/>
      </c>
    </row>
    <row r="19" spans="2:30" x14ac:dyDescent="0.25">
      <c r="B19" s="244" t="s">
        <v>491</v>
      </c>
      <c r="C19" s="229" t="s">
        <v>1218</v>
      </c>
      <c r="D19" s="641" t="str">
        <f>'[1]EU CR5'!D19</f>
        <v/>
      </c>
      <c r="E19" s="641" t="str">
        <f>'[1]EU CR5'!E19</f>
        <v/>
      </c>
      <c r="F19" s="641" t="str">
        <f>'[1]EU CR5'!F19</f>
        <v/>
      </c>
      <c r="G19" s="641" t="str">
        <f>'[1]EU CR5'!G19</f>
        <v/>
      </c>
      <c r="H19" s="641" t="str">
        <f>'[1]EU CR5'!H19</f>
        <v/>
      </c>
      <c r="I19" s="641" t="str">
        <f>'[1]EU CR5'!I19</f>
        <v/>
      </c>
      <c r="J19" s="641" t="str">
        <f>'[1]EU CR5'!J19</f>
        <v/>
      </c>
      <c r="K19" s="641" t="str">
        <f>'[1]EU CR5'!K19</f>
        <v/>
      </c>
      <c r="L19" s="641" t="str">
        <f>'[1]EU CR5'!L19</f>
        <v/>
      </c>
      <c r="M19" s="641" t="str">
        <f>'[1]EU CR5'!M19</f>
        <v/>
      </c>
      <c r="N19" s="641" t="str">
        <f>'[1]EU CR5'!N19</f>
        <v/>
      </c>
      <c r="O19" s="641" t="str">
        <f>'[1]EU CR5'!O19</f>
        <v/>
      </c>
      <c r="P19" s="641" t="str">
        <f>'[1]EU CR5'!P19</f>
        <v/>
      </c>
      <c r="Q19" s="641" t="str">
        <f>'[1]EU CR5'!Q19</f>
        <v/>
      </c>
      <c r="R19" s="641" t="str">
        <f>'[1]EU CR5'!R19</f>
        <v/>
      </c>
      <c r="S19" s="641" t="str">
        <f>'[1]EU CR5'!S19</f>
        <v/>
      </c>
      <c r="T19" s="641" t="str">
        <f>'[1]EU CR5'!T19</f>
        <v/>
      </c>
      <c r="U19" s="641" t="str">
        <f>'[1]EU CR5'!U19</f>
        <v/>
      </c>
      <c r="V19" s="641" t="str">
        <f>'[1]EU CR5'!V19</f>
        <v/>
      </c>
      <c r="W19" s="641" t="str">
        <f>'[1]EU CR5'!W19</f>
        <v/>
      </c>
      <c r="X19" s="641" t="str">
        <f>'[1]EU CR5'!X19</f>
        <v/>
      </c>
      <c r="Y19" s="641" t="str">
        <f>'[1]EU CR5'!Y19</f>
        <v/>
      </c>
      <c r="Z19" s="641" t="str">
        <f>'[1]EU CR5'!Z19</f>
        <v/>
      </c>
      <c r="AA19" s="641" t="str">
        <f>'[1]EU CR5'!AA19</f>
        <v/>
      </c>
      <c r="AB19" s="641" t="str">
        <f>'[1]EU CR5'!AB19</f>
        <v/>
      </c>
      <c r="AC19" s="641" t="str">
        <f>'[1]EU CR5'!AC19</f>
        <v/>
      </c>
      <c r="AD19" s="641" t="str">
        <f>'[1]EU CR5'!AD19</f>
        <v/>
      </c>
    </row>
    <row r="20" spans="2:30" x14ac:dyDescent="0.25">
      <c r="B20" s="244" t="s">
        <v>493</v>
      </c>
      <c r="C20" s="229" t="s">
        <v>1190</v>
      </c>
      <c r="D20" s="641" t="str">
        <f>'[1]EU CR5'!D20</f>
        <v/>
      </c>
      <c r="E20" s="641" t="str">
        <f>'[1]EU CR5'!E20</f>
        <v/>
      </c>
      <c r="F20" s="641" t="str">
        <f>'[1]EU CR5'!F20</f>
        <v/>
      </c>
      <c r="G20" s="641" t="str">
        <f>'[1]EU CR5'!G20</f>
        <v/>
      </c>
      <c r="H20" s="641" t="str">
        <f>'[1]EU CR5'!H20</f>
        <v/>
      </c>
      <c r="I20" s="641" t="str">
        <f>'[1]EU CR5'!I20</f>
        <v/>
      </c>
      <c r="J20" s="641" t="str">
        <f>'[1]EU CR5'!J20</f>
        <v/>
      </c>
      <c r="K20" s="641" t="str">
        <f>'[1]EU CR5'!K20</f>
        <v/>
      </c>
      <c r="L20" s="641" t="str">
        <f>'[1]EU CR5'!L20</f>
        <v/>
      </c>
      <c r="M20" s="641" t="str">
        <f>'[1]EU CR5'!M20</f>
        <v/>
      </c>
      <c r="N20" s="641" t="str">
        <f>'[1]EU CR5'!N20</f>
        <v/>
      </c>
      <c r="O20" s="641" t="str">
        <f>'[1]EU CR5'!O20</f>
        <v/>
      </c>
      <c r="P20" s="641" t="str">
        <f>'[1]EU CR5'!P20</f>
        <v/>
      </c>
      <c r="Q20" s="641" t="str">
        <f>'[1]EU CR5'!Q20</f>
        <v/>
      </c>
      <c r="R20" s="641" t="str">
        <f>'[1]EU CR5'!R20</f>
        <v/>
      </c>
      <c r="S20" s="641" t="str">
        <f>'[1]EU CR5'!S20</f>
        <v/>
      </c>
      <c r="T20" s="641" t="str">
        <f>'[1]EU CR5'!T20</f>
        <v/>
      </c>
      <c r="U20" s="641" t="str">
        <f>'[1]EU CR5'!U20</f>
        <v/>
      </c>
      <c r="V20" s="641" t="str">
        <f>'[1]EU CR5'!V20</f>
        <v/>
      </c>
      <c r="W20" s="641" t="str">
        <f>'[1]EU CR5'!W20</f>
        <v/>
      </c>
      <c r="X20" s="641" t="str">
        <f>'[1]EU CR5'!X20</f>
        <v/>
      </c>
      <c r="Y20" s="641" t="str">
        <f>'[1]EU CR5'!Y20</f>
        <v/>
      </c>
      <c r="Z20" s="641" t="str">
        <f>'[1]EU CR5'!Z20</f>
        <v/>
      </c>
      <c r="AA20" s="641" t="str">
        <f>'[1]EU CR5'!AA20</f>
        <v/>
      </c>
      <c r="AB20" s="641" t="str">
        <f>'[1]EU CR5'!AB20</f>
        <v/>
      </c>
      <c r="AC20" s="641" t="str">
        <f>'[1]EU CR5'!AC20</f>
        <v/>
      </c>
      <c r="AD20" s="641" t="str">
        <f>'[1]EU CR5'!AD20</f>
        <v/>
      </c>
    </row>
    <row r="21" spans="2:30" x14ac:dyDescent="0.25">
      <c r="B21" s="244">
        <v>8</v>
      </c>
      <c r="C21" s="232" t="s">
        <v>937</v>
      </c>
      <c r="D21" s="641" t="str">
        <f>'[1]EU CR5'!D21</f>
        <v/>
      </c>
      <c r="E21" s="641" t="str">
        <f>'[1]EU CR5'!E21</f>
        <v/>
      </c>
      <c r="F21" s="641" t="str">
        <f>'[1]EU CR5'!F21</f>
        <v/>
      </c>
      <c r="G21" s="641" t="str">
        <f>'[1]EU CR5'!G21</f>
        <v/>
      </c>
      <c r="H21" s="641" t="str">
        <f>'[1]EU CR5'!H21</f>
        <v/>
      </c>
      <c r="I21" s="641" t="str">
        <f>'[1]EU CR5'!I21</f>
        <v/>
      </c>
      <c r="J21" s="641" t="str">
        <f>'[1]EU CR5'!J21</f>
        <v/>
      </c>
      <c r="K21" s="641" t="str">
        <f>'[1]EU CR5'!K21</f>
        <v/>
      </c>
      <c r="L21" s="641" t="str">
        <f>'[1]EU CR5'!L21</f>
        <v/>
      </c>
      <c r="M21" s="641" t="str">
        <f>'[1]EU CR5'!M21</f>
        <v/>
      </c>
      <c r="N21" s="641" t="str">
        <f>'[1]EU CR5'!N21</f>
        <v/>
      </c>
      <c r="O21" s="641" t="str">
        <f>'[1]EU CR5'!O21</f>
        <v/>
      </c>
      <c r="P21" s="641">
        <f>'[1]EU CR5'!P21</f>
        <v>176907900.28999999</v>
      </c>
      <c r="Q21" s="641" t="str">
        <f>'[1]EU CR5'!Q21</f>
        <v/>
      </c>
      <c r="R21" s="641" t="str">
        <f>'[1]EU CR5'!R21</f>
        <v/>
      </c>
      <c r="S21" s="641">
        <f>'[1]EU CR5'!S21</f>
        <v>5015050.2</v>
      </c>
      <c r="T21" s="641" t="str">
        <f>'[1]EU CR5'!T21</f>
        <v/>
      </c>
      <c r="U21" s="641" t="str">
        <f>'[1]EU CR5'!U21</f>
        <v/>
      </c>
      <c r="V21" s="641" t="str">
        <f>'[1]EU CR5'!V21</f>
        <v/>
      </c>
      <c r="W21" s="641" t="str">
        <f>'[1]EU CR5'!W21</f>
        <v/>
      </c>
      <c r="X21" s="641" t="str">
        <f>'[1]EU CR5'!X21</f>
        <v/>
      </c>
      <c r="Y21" s="641" t="str">
        <f>'[1]EU CR5'!Y21</f>
        <v/>
      </c>
      <c r="Z21" s="641" t="str">
        <f>'[1]EU CR5'!Z21</f>
        <v/>
      </c>
      <c r="AA21" s="641" t="str">
        <f>'[1]EU CR5'!AA21</f>
        <v/>
      </c>
      <c r="AB21" s="641" t="str">
        <f>'[1]EU CR5'!AB21</f>
        <v/>
      </c>
      <c r="AC21" s="641">
        <f>'[1]EU CR5'!AC21</f>
        <v>181922950.49000001</v>
      </c>
      <c r="AD21" s="641" t="str">
        <f>'[1]EU CR5'!AD21</f>
        <v/>
      </c>
    </row>
    <row r="22" spans="2:30" x14ac:dyDescent="0.25">
      <c r="B22" s="244">
        <v>9</v>
      </c>
      <c r="C22" s="232" t="s">
        <v>1219</v>
      </c>
      <c r="D22" s="641" t="str">
        <f>'[1]EU CR5'!D22</f>
        <v/>
      </c>
      <c r="E22" s="641" t="str">
        <f>'[1]EU CR5'!E22</f>
        <v/>
      </c>
      <c r="F22" s="641" t="str">
        <f>'[1]EU CR5'!F22</f>
        <v/>
      </c>
      <c r="G22" s="641" t="str">
        <f>'[1]EU CR5'!G22</f>
        <v/>
      </c>
      <c r="H22" s="641">
        <f>'[1]EU CR5'!H22</f>
        <v>750603236.85000002</v>
      </c>
      <c r="I22" s="641">
        <f>'[1]EU CR5'!I22</f>
        <v>15066688.82</v>
      </c>
      <c r="J22" s="641">
        <f>'[1]EU CR5'!J22</f>
        <v>2369442.6800000002</v>
      </c>
      <c r="K22" s="641" t="str">
        <f>'[1]EU CR5'!K22</f>
        <v/>
      </c>
      <c r="L22" s="641">
        <f>'[1]EU CR5'!L22</f>
        <v>10280680.970000001</v>
      </c>
      <c r="M22" s="641" t="str">
        <f>'[1]EU CR5'!M22</f>
        <v/>
      </c>
      <c r="N22" s="641">
        <f>'[1]EU CR5'!N22</f>
        <v>4911535.38</v>
      </c>
      <c r="O22" s="641" t="str">
        <f>'[1]EU CR5'!O22</f>
        <v/>
      </c>
      <c r="P22" s="641">
        <f>'[1]EU CR5'!P22</f>
        <v>311970251.60000002</v>
      </c>
      <c r="Q22" s="641" t="str">
        <f>'[1]EU CR5'!Q22</f>
        <v/>
      </c>
      <c r="R22" s="641" t="str">
        <f>'[1]EU CR5'!R22</f>
        <v/>
      </c>
      <c r="S22" s="641">
        <f>'[1]EU CR5'!S22</f>
        <v>7091524.8700000001</v>
      </c>
      <c r="T22" s="641">
        <f>'[1]EU CR5'!T22</f>
        <v>21496221.649999999</v>
      </c>
      <c r="U22" s="641" t="str">
        <f>'[1]EU CR5'!U22</f>
        <v/>
      </c>
      <c r="V22" s="641" t="str">
        <f>'[1]EU CR5'!V22</f>
        <v/>
      </c>
      <c r="W22" s="641">
        <f>'[1]EU CR5'!W22</f>
        <v>31949442.84</v>
      </c>
      <c r="X22" s="641" t="str">
        <f>'[1]EU CR5'!X22</f>
        <v/>
      </c>
      <c r="Y22" s="641" t="str">
        <f>'[1]EU CR5'!Y22</f>
        <v/>
      </c>
      <c r="Z22" s="641" t="str">
        <f>'[1]EU CR5'!Z22</f>
        <v/>
      </c>
      <c r="AA22" s="641" t="str">
        <f>'[1]EU CR5'!AA22</f>
        <v/>
      </c>
      <c r="AB22" s="641">
        <f>'[1]EU CR5'!AB22</f>
        <v>1183308.5</v>
      </c>
      <c r="AC22" s="641">
        <f>'[1]EU CR5'!AC22</f>
        <v>1156922334.1600001</v>
      </c>
      <c r="AD22" s="641" t="str">
        <f>'[1]EU CR5'!AD22</f>
        <v/>
      </c>
    </row>
    <row r="23" spans="2:30" x14ac:dyDescent="0.25">
      <c r="B23" s="244" t="s">
        <v>1220</v>
      </c>
      <c r="C23" s="232" t="s">
        <v>1192</v>
      </c>
      <c r="D23" s="641" t="str">
        <f>'[1]EU CR5'!D23</f>
        <v/>
      </c>
      <c r="E23" s="641" t="str">
        <f>'[1]EU CR5'!E23</f>
        <v/>
      </c>
      <c r="F23" s="641" t="str">
        <f>'[1]EU CR5'!F23</f>
        <v/>
      </c>
      <c r="G23" s="641" t="str">
        <f>'[1]EU CR5'!G23</f>
        <v/>
      </c>
      <c r="H23" s="641">
        <f>'[1]EU CR5'!H23</f>
        <v>744332877.41999996</v>
      </c>
      <c r="I23" s="641" t="str">
        <f>'[1]EU CR5'!I23</f>
        <v/>
      </c>
      <c r="J23" s="641" t="str">
        <f>'[1]EU CR5'!J23</f>
        <v/>
      </c>
      <c r="K23" s="641" t="str">
        <f>'[1]EU CR5'!K23</f>
        <v/>
      </c>
      <c r="L23" s="641" t="str">
        <f>'[1]EU CR5'!L23</f>
        <v/>
      </c>
      <c r="M23" s="641" t="str">
        <f>'[1]EU CR5'!M23</f>
        <v/>
      </c>
      <c r="N23" s="641" t="str">
        <f>'[1]EU CR5'!N23</f>
        <v/>
      </c>
      <c r="O23" s="641" t="str">
        <f>'[1]EU CR5'!O23</f>
        <v/>
      </c>
      <c r="P23" s="641">
        <f>'[1]EU CR5'!P23</f>
        <v>306473693.75</v>
      </c>
      <c r="Q23" s="641" t="str">
        <f>'[1]EU CR5'!Q23</f>
        <v/>
      </c>
      <c r="R23" s="641" t="str">
        <f>'[1]EU CR5'!R23</f>
        <v/>
      </c>
      <c r="S23" s="641">
        <f>'[1]EU CR5'!S23</f>
        <v>2041045.45</v>
      </c>
      <c r="T23" s="641" t="str">
        <f>'[1]EU CR5'!T23</f>
        <v/>
      </c>
      <c r="U23" s="641" t="str">
        <f>'[1]EU CR5'!U23</f>
        <v/>
      </c>
      <c r="V23" s="641" t="str">
        <f>'[1]EU CR5'!V23</f>
        <v/>
      </c>
      <c r="W23" s="641" t="str">
        <f>'[1]EU CR5'!W23</f>
        <v/>
      </c>
      <c r="X23" s="641" t="str">
        <f>'[1]EU CR5'!X23</f>
        <v/>
      </c>
      <c r="Y23" s="641" t="str">
        <f>'[1]EU CR5'!Y23</f>
        <v/>
      </c>
      <c r="Z23" s="641" t="str">
        <f>'[1]EU CR5'!Z23</f>
        <v/>
      </c>
      <c r="AA23" s="641" t="str">
        <f>'[1]EU CR5'!AA23</f>
        <v/>
      </c>
      <c r="AB23" s="641" t="str">
        <f>'[1]EU CR5'!AB23</f>
        <v/>
      </c>
      <c r="AC23" s="641">
        <f>'[1]EU CR5'!AC23</f>
        <v>1052847616.62</v>
      </c>
      <c r="AD23" s="641" t="str">
        <f>'[1]EU CR5'!AD23</f>
        <v/>
      </c>
    </row>
    <row r="24" spans="2:30" x14ac:dyDescent="0.25">
      <c r="B24" s="244" t="s">
        <v>1221</v>
      </c>
      <c r="C24" s="232" t="s">
        <v>1222</v>
      </c>
      <c r="D24" s="641" t="str">
        <f>'[1]EU CR5'!D24</f>
        <v/>
      </c>
      <c r="E24" s="641" t="str">
        <f>'[1]EU CR5'!E24</f>
        <v/>
      </c>
      <c r="F24" s="641" t="str">
        <f>'[1]EU CR5'!F24</f>
        <v/>
      </c>
      <c r="G24" s="641" t="str">
        <f>'[1]EU CR5'!G24</f>
        <v/>
      </c>
      <c r="H24" s="641" t="str">
        <f>'[1]EU CR5'!H24</f>
        <v/>
      </c>
      <c r="I24" s="641" t="str">
        <f>'[1]EU CR5'!I24</f>
        <v/>
      </c>
      <c r="J24" s="641" t="str">
        <f>'[1]EU CR5'!J24</f>
        <v/>
      </c>
      <c r="K24" s="641" t="str">
        <f>'[1]EU CR5'!K24</f>
        <v/>
      </c>
      <c r="L24" s="641" t="str">
        <f>'[1]EU CR5'!L24</f>
        <v/>
      </c>
      <c r="M24" s="641" t="str">
        <f>'[1]EU CR5'!M24</f>
        <v/>
      </c>
      <c r="N24" s="641" t="str">
        <f>'[1]EU CR5'!N24</f>
        <v/>
      </c>
      <c r="O24" s="641" t="str">
        <f>'[1]EU CR5'!O24</f>
        <v/>
      </c>
      <c r="P24" s="641">
        <f>'[1]EU CR5'!P24</f>
        <v>91112314.209999993</v>
      </c>
      <c r="Q24" s="641" t="str">
        <f>'[1]EU CR5'!Q24</f>
        <v/>
      </c>
      <c r="R24" s="641" t="str">
        <f>'[1]EU CR5'!R24</f>
        <v/>
      </c>
      <c r="S24" s="641">
        <f>'[1]EU CR5'!S24</f>
        <v>1365510.14</v>
      </c>
      <c r="T24" s="641" t="str">
        <f>'[1]EU CR5'!T24</f>
        <v/>
      </c>
      <c r="U24" s="641" t="str">
        <f>'[1]EU CR5'!U24</f>
        <v/>
      </c>
      <c r="V24" s="641" t="str">
        <f>'[1]EU CR5'!V24</f>
        <v/>
      </c>
      <c r="W24" s="641" t="str">
        <f>'[1]EU CR5'!W24</f>
        <v/>
      </c>
      <c r="X24" s="641" t="str">
        <f>'[1]EU CR5'!X24</f>
        <v/>
      </c>
      <c r="Y24" s="641" t="str">
        <f>'[1]EU CR5'!Y24</f>
        <v/>
      </c>
      <c r="Z24" s="641" t="str">
        <f>'[1]EU CR5'!Z24</f>
        <v/>
      </c>
      <c r="AA24" s="641" t="str">
        <f>'[1]EU CR5'!AA24</f>
        <v/>
      </c>
      <c r="AB24" s="641" t="str">
        <f>'[1]EU CR5'!AB24</f>
        <v/>
      </c>
      <c r="AC24" s="641">
        <f>'[1]EU CR5'!AC24</f>
        <v>92477824.349999994</v>
      </c>
      <c r="AD24" s="641" t="str">
        <f>'[1]EU CR5'!AD24</f>
        <v/>
      </c>
    </row>
    <row r="25" spans="2:30" x14ac:dyDescent="0.25">
      <c r="B25" s="244" t="s">
        <v>1223</v>
      </c>
      <c r="C25" s="232" t="s">
        <v>1224</v>
      </c>
      <c r="D25" s="641" t="str">
        <f>'[1]EU CR5'!D25</f>
        <v/>
      </c>
      <c r="E25" s="641" t="str">
        <f>'[1]EU CR5'!E25</f>
        <v/>
      </c>
      <c r="F25" s="641" t="str">
        <f>'[1]EU CR5'!F25</f>
        <v/>
      </c>
      <c r="G25" s="641" t="str">
        <f>'[1]EU CR5'!G25</f>
        <v/>
      </c>
      <c r="H25" s="641">
        <f>'[1]EU CR5'!H25</f>
        <v>744332877.41999996</v>
      </c>
      <c r="I25" s="641" t="str">
        <f>'[1]EU CR5'!I25</f>
        <v/>
      </c>
      <c r="J25" s="641" t="str">
        <f>'[1]EU CR5'!J25</f>
        <v/>
      </c>
      <c r="K25" s="641" t="str">
        <f>'[1]EU CR5'!K25</f>
        <v/>
      </c>
      <c r="L25" s="641" t="str">
        <f>'[1]EU CR5'!L25</f>
        <v/>
      </c>
      <c r="M25" s="641" t="str">
        <f>'[1]EU CR5'!M25</f>
        <v/>
      </c>
      <c r="N25" s="641" t="str">
        <f>'[1]EU CR5'!N25</f>
        <v/>
      </c>
      <c r="O25" s="641" t="str">
        <f>'[1]EU CR5'!O25</f>
        <v/>
      </c>
      <c r="P25" s="641" t="str">
        <f>'[1]EU CR5'!P25</f>
        <v/>
      </c>
      <c r="Q25" s="641" t="str">
        <f>'[1]EU CR5'!Q25</f>
        <v/>
      </c>
      <c r="R25" s="641" t="str">
        <f>'[1]EU CR5'!R25</f>
        <v/>
      </c>
      <c r="S25" s="641" t="str">
        <f>'[1]EU CR5'!S25</f>
        <v/>
      </c>
      <c r="T25" s="641" t="str">
        <f>'[1]EU CR5'!T25</f>
        <v/>
      </c>
      <c r="U25" s="641" t="str">
        <f>'[1]EU CR5'!U25</f>
        <v/>
      </c>
      <c r="V25" s="641" t="str">
        <f>'[1]EU CR5'!V25</f>
        <v/>
      </c>
      <c r="W25" s="641" t="str">
        <f>'[1]EU CR5'!W25</f>
        <v/>
      </c>
      <c r="X25" s="641" t="str">
        <f>'[1]EU CR5'!X25</f>
        <v/>
      </c>
      <c r="Y25" s="641" t="str">
        <f>'[1]EU CR5'!Y25</f>
        <v/>
      </c>
      <c r="Z25" s="641" t="str">
        <f>'[1]EU CR5'!Z25</f>
        <v/>
      </c>
      <c r="AA25" s="641" t="str">
        <f>'[1]EU CR5'!AA25</f>
        <v/>
      </c>
      <c r="AB25" s="641" t="str">
        <f>'[1]EU CR5'!AB25</f>
        <v/>
      </c>
      <c r="AC25" s="641">
        <f>'[1]EU CR5'!AC25</f>
        <v>744332877.41999996</v>
      </c>
      <c r="AD25" s="641" t="str">
        <f>'[1]EU CR5'!AD25</f>
        <v/>
      </c>
    </row>
    <row r="26" spans="2:30" x14ac:dyDescent="0.25">
      <c r="B26" s="244" t="s">
        <v>1225</v>
      </c>
      <c r="C26" s="232" t="s">
        <v>1226</v>
      </c>
      <c r="D26" s="641" t="str">
        <f>'[1]EU CR5'!D26</f>
        <v/>
      </c>
      <c r="E26" s="641" t="str">
        <f>'[1]EU CR5'!E26</f>
        <v/>
      </c>
      <c r="F26" s="641" t="str">
        <f>'[1]EU CR5'!F26</f>
        <v/>
      </c>
      <c r="G26" s="641" t="str">
        <f>'[1]EU CR5'!G26</f>
        <v/>
      </c>
      <c r="H26" s="641" t="str">
        <f>'[1]EU CR5'!H26</f>
        <v/>
      </c>
      <c r="I26" s="641" t="str">
        <f>'[1]EU CR5'!I26</f>
        <v/>
      </c>
      <c r="J26" s="641" t="str">
        <f>'[1]EU CR5'!J26</f>
        <v/>
      </c>
      <c r="K26" s="641" t="str">
        <f>'[1]EU CR5'!K26</f>
        <v/>
      </c>
      <c r="L26" s="641" t="str">
        <f>'[1]EU CR5'!L26</f>
        <v/>
      </c>
      <c r="M26" s="641" t="str">
        <f>'[1]EU CR5'!M26</f>
        <v/>
      </c>
      <c r="N26" s="641" t="str">
        <f>'[1]EU CR5'!N26</f>
        <v/>
      </c>
      <c r="O26" s="641" t="str">
        <f>'[1]EU CR5'!O26</f>
        <v/>
      </c>
      <c r="P26" s="641">
        <f>'[1]EU CR5'!P26</f>
        <v>215361379.53999999</v>
      </c>
      <c r="Q26" s="641" t="str">
        <f>'[1]EU CR5'!Q26</f>
        <v/>
      </c>
      <c r="R26" s="641" t="str">
        <f>'[1]EU CR5'!R26</f>
        <v/>
      </c>
      <c r="S26" s="641">
        <f>'[1]EU CR5'!S26</f>
        <v>675535.31</v>
      </c>
      <c r="T26" s="641" t="str">
        <f>'[1]EU CR5'!T26</f>
        <v/>
      </c>
      <c r="U26" s="641" t="str">
        <f>'[1]EU CR5'!U26</f>
        <v/>
      </c>
      <c r="V26" s="641" t="str">
        <f>'[1]EU CR5'!V26</f>
        <v/>
      </c>
      <c r="W26" s="641" t="str">
        <f>'[1]EU CR5'!W26</f>
        <v/>
      </c>
      <c r="X26" s="641" t="str">
        <f>'[1]EU CR5'!X26</f>
        <v/>
      </c>
      <c r="Y26" s="641" t="str">
        <f>'[1]EU CR5'!Y26</f>
        <v/>
      </c>
      <c r="Z26" s="641" t="str">
        <f>'[1]EU CR5'!Z26</f>
        <v/>
      </c>
      <c r="AA26" s="641" t="str">
        <f>'[1]EU CR5'!AA26</f>
        <v/>
      </c>
      <c r="AB26" s="641" t="str">
        <f>'[1]EU CR5'!AB26</f>
        <v/>
      </c>
      <c r="AC26" s="641">
        <f>'[1]EU CR5'!AC26</f>
        <v>216036914.84999999</v>
      </c>
      <c r="AD26" s="641" t="str">
        <f>'[1]EU CR5'!AD26</f>
        <v/>
      </c>
    </row>
    <row r="27" spans="2:30" x14ac:dyDescent="0.25">
      <c r="B27" s="244">
        <v>9.1999999999999993</v>
      </c>
      <c r="C27" s="232" t="s">
        <v>1227</v>
      </c>
      <c r="D27" s="641" t="str">
        <f>'[1]EU CR5'!D27</f>
        <v/>
      </c>
      <c r="E27" s="641" t="str">
        <f>'[1]EU CR5'!E27</f>
        <v/>
      </c>
      <c r="F27" s="641" t="str">
        <f>'[1]EU CR5'!F27</f>
        <v/>
      </c>
      <c r="G27" s="641" t="str">
        <f>'[1]EU CR5'!G27</f>
        <v/>
      </c>
      <c r="H27" s="641">
        <f>'[1]EU CR5'!H27</f>
        <v>6270359.4299999997</v>
      </c>
      <c r="I27" s="641">
        <f>'[1]EU CR5'!I27</f>
        <v>15066688.82</v>
      </c>
      <c r="J27" s="641">
        <f>'[1]EU CR5'!J27</f>
        <v>2369442.6800000002</v>
      </c>
      <c r="K27" s="641" t="str">
        <f>'[1]EU CR5'!K27</f>
        <v/>
      </c>
      <c r="L27" s="641">
        <f>'[1]EU CR5'!L27</f>
        <v>10280680.970000001</v>
      </c>
      <c r="M27" s="641" t="str">
        <f>'[1]EU CR5'!M27</f>
        <v/>
      </c>
      <c r="N27" s="641">
        <f>'[1]EU CR5'!N27</f>
        <v>4911535.38</v>
      </c>
      <c r="O27" s="641" t="str">
        <f>'[1]EU CR5'!O27</f>
        <v/>
      </c>
      <c r="P27" s="641">
        <f>'[1]EU CR5'!P27</f>
        <v>1765101.35</v>
      </c>
      <c r="Q27" s="641" t="str">
        <f>'[1]EU CR5'!Q27</f>
        <v/>
      </c>
      <c r="R27" s="641" t="str">
        <f>'[1]EU CR5'!R27</f>
        <v/>
      </c>
      <c r="S27" s="641" t="str">
        <f>'[1]EU CR5'!S27</f>
        <v/>
      </c>
      <c r="T27" s="641">
        <f>'[1]EU CR5'!T27</f>
        <v>21496221.649999999</v>
      </c>
      <c r="U27" s="641" t="str">
        <f>'[1]EU CR5'!U27</f>
        <v/>
      </c>
      <c r="V27" s="641" t="str">
        <f>'[1]EU CR5'!V27</f>
        <v/>
      </c>
      <c r="W27" s="641">
        <f>'[1]EU CR5'!W27</f>
        <v>16675140.84</v>
      </c>
      <c r="X27" s="641" t="str">
        <f>'[1]EU CR5'!X27</f>
        <v/>
      </c>
      <c r="Y27" s="641" t="str">
        <f>'[1]EU CR5'!Y27</f>
        <v/>
      </c>
      <c r="Z27" s="641" t="str">
        <f>'[1]EU CR5'!Z27</f>
        <v/>
      </c>
      <c r="AA27" s="641" t="str">
        <f>'[1]EU CR5'!AA27</f>
        <v/>
      </c>
      <c r="AB27" s="641">
        <f>'[1]EU CR5'!AB27</f>
        <v>1183308.5</v>
      </c>
      <c r="AC27" s="641">
        <f>'[1]EU CR5'!AC27</f>
        <v>80018479.620000005</v>
      </c>
      <c r="AD27" s="641" t="str">
        <f>'[1]EU CR5'!AD27</f>
        <v/>
      </c>
    </row>
    <row r="28" spans="2:30" x14ac:dyDescent="0.25">
      <c r="B28" s="244">
        <v>9.3000000000000007</v>
      </c>
      <c r="C28" s="232" t="s">
        <v>1228</v>
      </c>
      <c r="D28" s="641" t="str">
        <f>'[1]EU CR5'!D28</f>
        <v/>
      </c>
      <c r="E28" s="641" t="str">
        <f>'[1]EU CR5'!E28</f>
        <v/>
      </c>
      <c r="F28" s="641" t="str">
        <f>'[1]EU CR5'!F28</f>
        <v/>
      </c>
      <c r="G28" s="641" t="str">
        <f>'[1]EU CR5'!G28</f>
        <v/>
      </c>
      <c r="H28" s="641" t="str">
        <f>'[1]EU CR5'!H28</f>
        <v/>
      </c>
      <c r="I28" s="641" t="str">
        <f>'[1]EU CR5'!I28</f>
        <v/>
      </c>
      <c r="J28" s="641" t="str">
        <f>'[1]EU CR5'!J28</f>
        <v/>
      </c>
      <c r="K28" s="641" t="str">
        <f>'[1]EU CR5'!K28</f>
        <v/>
      </c>
      <c r="L28" s="641" t="str">
        <f>'[1]EU CR5'!L28</f>
        <v/>
      </c>
      <c r="M28" s="641" t="str">
        <f>'[1]EU CR5'!M28</f>
        <v/>
      </c>
      <c r="N28" s="641" t="str">
        <f>'[1]EU CR5'!N28</f>
        <v/>
      </c>
      <c r="O28" s="641" t="str">
        <f>'[1]EU CR5'!O28</f>
        <v/>
      </c>
      <c r="P28" s="641">
        <f>'[1]EU CR5'!P28</f>
        <v>3731456.5</v>
      </c>
      <c r="Q28" s="641" t="str">
        <f>'[1]EU CR5'!Q28</f>
        <v/>
      </c>
      <c r="R28" s="641" t="str">
        <f>'[1]EU CR5'!R28</f>
        <v/>
      </c>
      <c r="S28" s="641">
        <f>'[1]EU CR5'!S28</f>
        <v>5050479.42</v>
      </c>
      <c r="T28" s="641" t="str">
        <f>'[1]EU CR5'!T28</f>
        <v/>
      </c>
      <c r="U28" s="641" t="str">
        <f>'[1]EU CR5'!U28</f>
        <v/>
      </c>
      <c r="V28" s="641" t="str">
        <f>'[1]EU CR5'!V28</f>
        <v/>
      </c>
      <c r="W28" s="641" t="str">
        <f>'[1]EU CR5'!W28</f>
        <v/>
      </c>
      <c r="X28" s="641" t="str">
        <f>'[1]EU CR5'!X28</f>
        <v/>
      </c>
      <c r="Y28" s="641" t="str">
        <f>'[1]EU CR5'!Y28</f>
        <v/>
      </c>
      <c r="Z28" s="641" t="str">
        <f>'[1]EU CR5'!Z28</f>
        <v/>
      </c>
      <c r="AA28" s="641" t="str">
        <f>'[1]EU CR5'!AA28</f>
        <v/>
      </c>
      <c r="AB28" s="641" t="str">
        <f>'[1]EU CR5'!AB28</f>
        <v/>
      </c>
      <c r="AC28" s="641">
        <f>'[1]EU CR5'!AC28</f>
        <v>8781935.9199999999</v>
      </c>
      <c r="AD28" s="641" t="str">
        <f>'[1]EU CR5'!AD28</f>
        <v/>
      </c>
    </row>
    <row r="29" spans="2:30" x14ac:dyDescent="0.25">
      <c r="B29" s="244" t="s">
        <v>1229</v>
      </c>
      <c r="C29" s="232" t="s">
        <v>1230</v>
      </c>
      <c r="D29" s="641" t="str">
        <f>'[1]EU CR5'!D29</f>
        <v/>
      </c>
      <c r="E29" s="641" t="str">
        <f>'[1]EU CR5'!E29</f>
        <v/>
      </c>
      <c r="F29" s="641" t="str">
        <f>'[1]EU CR5'!F29</f>
        <v/>
      </c>
      <c r="G29" s="641" t="str">
        <f>'[1]EU CR5'!G29</f>
        <v/>
      </c>
      <c r="H29" s="641" t="str">
        <f>'[1]EU CR5'!H29</f>
        <v/>
      </c>
      <c r="I29" s="641" t="str">
        <f>'[1]EU CR5'!I29</f>
        <v/>
      </c>
      <c r="J29" s="641" t="str">
        <f>'[1]EU CR5'!J29</f>
        <v/>
      </c>
      <c r="K29" s="641" t="str">
        <f>'[1]EU CR5'!K29</f>
        <v/>
      </c>
      <c r="L29" s="641" t="str">
        <f>'[1]EU CR5'!L29</f>
        <v/>
      </c>
      <c r="M29" s="641" t="str">
        <f>'[1]EU CR5'!M29</f>
        <v/>
      </c>
      <c r="N29" s="641" t="str">
        <f>'[1]EU CR5'!N29</f>
        <v/>
      </c>
      <c r="O29" s="641" t="str">
        <f>'[1]EU CR5'!O29</f>
        <v/>
      </c>
      <c r="P29" s="641">
        <f>'[1]EU CR5'!P29</f>
        <v>2672064.63</v>
      </c>
      <c r="Q29" s="641" t="str">
        <f>'[1]EU CR5'!Q29</f>
        <v/>
      </c>
      <c r="R29" s="641" t="str">
        <f>'[1]EU CR5'!R29</f>
        <v/>
      </c>
      <c r="S29" s="641">
        <f>'[1]EU CR5'!S29</f>
        <v>1748764.18</v>
      </c>
      <c r="T29" s="641" t="str">
        <f>'[1]EU CR5'!T29</f>
        <v/>
      </c>
      <c r="U29" s="641" t="str">
        <f>'[1]EU CR5'!U29</f>
        <v/>
      </c>
      <c r="V29" s="641" t="str">
        <f>'[1]EU CR5'!V29</f>
        <v/>
      </c>
      <c r="W29" s="641" t="str">
        <f>'[1]EU CR5'!W29</f>
        <v/>
      </c>
      <c r="X29" s="641" t="str">
        <f>'[1]EU CR5'!X29</f>
        <v/>
      </c>
      <c r="Y29" s="641" t="str">
        <f>'[1]EU CR5'!Y29</f>
        <v/>
      </c>
      <c r="Z29" s="641" t="str">
        <f>'[1]EU CR5'!Z29</f>
        <v/>
      </c>
      <c r="AA29" s="641" t="str">
        <f>'[1]EU CR5'!AA29</f>
        <v/>
      </c>
      <c r="AB29" s="641" t="str">
        <f>'[1]EU CR5'!AB29</f>
        <v/>
      </c>
      <c r="AC29" s="641">
        <f>'[1]EU CR5'!AC29</f>
        <v>4420828.8099999996</v>
      </c>
      <c r="AD29" s="641" t="str">
        <f>'[1]EU CR5'!AD29</f>
        <v/>
      </c>
    </row>
    <row r="30" spans="2:30" x14ac:dyDescent="0.25">
      <c r="B30" s="244" t="s">
        <v>1231</v>
      </c>
      <c r="C30" s="232" t="s">
        <v>1232</v>
      </c>
      <c r="D30" s="641" t="str">
        <f>'[1]EU CR5'!D30</f>
        <v/>
      </c>
      <c r="E30" s="641" t="str">
        <f>'[1]EU CR5'!E30</f>
        <v/>
      </c>
      <c r="F30" s="641" t="str">
        <f>'[1]EU CR5'!F30</f>
        <v/>
      </c>
      <c r="G30" s="641" t="str">
        <f>'[1]EU CR5'!G30</f>
        <v/>
      </c>
      <c r="H30" s="641" t="str">
        <f>'[1]EU CR5'!H30</f>
        <v/>
      </c>
      <c r="I30" s="641" t="str">
        <f>'[1]EU CR5'!I30</f>
        <v/>
      </c>
      <c r="J30" s="641" t="str">
        <f>'[1]EU CR5'!J30</f>
        <v/>
      </c>
      <c r="K30" s="641" t="str">
        <f>'[1]EU CR5'!K30</f>
        <v/>
      </c>
      <c r="L30" s="641" t="str">
        <f>'[1]EU CR5'!L30</f>
        <v/>
      </c>
      <c r="M30" s="641" t="str">
        <f>'[1]EU CR5'!M30</f>
        <v/>
      </c>
      <c r="N30" s="641" t="str">
        <f>'[1]EU CR5'!N30</f>
        <v/>
      </c>
      <c r="O30" s="641" t="str">
        <f>'[1]EU CR5'!O30</f>
        <v/>
      </c>
      <c r="P30" s="641" t="str">
        <f>'[1]EU CR5'!P30</f>
        <v/>
      </c>
      <c r="Q30" s="641" t="str">
        <f>'[1]EU CR5'!Q30</f>
        <v/>
      </c>
      <c r="R30" s="641" t="str">
        <f>'[1]EU CR5'!R30</f>
        <v/>
      </c>
      <c r="S30" s="641" t="str">
        <f>'[1]EU CR5'!S30</f>
        <v/>
      </c>
      <c r="T30" s="641" t="str">
        <f>'[1]EU CR5'!T30</f>
        <v/>
      </c>
      <c r="U30" s="641" t="str">
        <f>'[1]EU CR5'!U30</f>
        <v/>
      </c>
      <c r="V30" s="641" t="str">
        <f>'[1]EU CR5'!V30</f>
        <v/>
      </c>
      <c r="W30" s="641" t="str">
        <f>'[1]EU CR5'!W30</f>
        <v/>
      </c>
      <c r="X30" s="641" t="str">
        <f>'[1]EU CR5'!X30</f>
        <v/>
      </c>
      <c r="Y30" s="641" t="str">
        <f>'[1]EU CR5'!Y30</f>
        <v/>
      </c>
      <c r="Z30" s="641" t="str">
        <f>'[1]EU CR5'!Z30</f>
        <v/>
      </c>
      <c r="AA30" s="641" t="str">
        <f>'[1]EU CR5'!AA30</f>
        <v/>
      </c>
      <c r="AB30" s="641" t="str">
        <f>'[1]EU CR5'!AB30</f>
        <v/>
      </c>
      <c r="AC30" s="641" t="str">
        <f>'[1]EU CR5'!AC30</f>
        <v/>
      </c>
      <c r="AD30" s="641" t="str">
        <f>'[1]EU CR5'!AD30</f>
        <v/>
      </c>
    </row>
    <row r="31" spans="2:30" x14ac:dyDescent="0.25">
      <c r="B31" s="244" t="s">
        <v>1233</v>
      </c>
      <c r="C31" s="232" t="s">
        <v>1234</v>
      </c>
      <c r="D31" s="641" t="str">
        <f>'[1]EU CR5'!D31</f>
        <v/>
      </c>
      <c r="E31" s="641" t="str">
        <f>'[1]EU CR5'!E31</f>
        <v/>
      </c>
      <c r="F31" s="641" t="str">
        <f>'[1]EU CR5'!F31</f>
        <v/>
      </c>
      <c r="G31" s="641" t="str">
        <f>'[1]EU CR5'!G31</f>
        <v/>
      </c>
      <c r="H31" s="641" t="str">
        <f>'[1]EU CR5'!H31</f>
        <v/>
      </c>
      <c r="I31" s="641" t="str">
        <f>'[1]EU CR5'!I31</f>
        <v/>
      </c>
      <c r="J31" s="641" t="str">
        <f>'[1]EU CR5'!J31</f>
        <v/>
      </c>
      <c r="K31" s="641" t="str">
        <f>'[1]EU CR5'!K31</f>
        <v/>
      </c>
      <c r="L31" s="641" t="str">
        <f>'[1]EU CR5'!L31</f>
        <v/>
      </c>
      <c r="M31" s="641" t="str">
        <f>'[1]EU CR5'!M31</f>
        <v/>
      </c>
      <c r="N31" s="641" t="str">
        <f>'[1]EU CR5'!N31</f>
        <v/>
      </c>
      <c r="O31" s="641" t="str">
        <f>'[1]EU CR5'!O31</f>
        <v/>
      </c>
      <c r="P31" s="641">
        <f>'[1]EU CR5'!P31</f>
        <v>1059391.8700000001</v>
      </c>
      <c r="Q31" s="641" t="str">
        <f>'[1]EU CR5'!Q31</f>
        <v/>
      </c>
      <c r="R31" s="641" t="str">
        <f>'[1]EU CR5'!R31</f>
        <v/>
      </c>
      <c r="S31" s="641">
        <f>'[1]EU CR5'!S31</f>
        <v>3301715.24</v>
      </c>
      <c r="T31" s="641" t="str">
        <f>'[1]EU CR5'!T31</f>
        <v/>
      </c>
      <c r="U31" s="641" t="str">
        <f>'[1]EU CR5'!U31</f>
        <v/>
      </c>
      <c r="V31" s="641" t="str">
        <f>'[1]EU CR5'!V31</f>
        <v/>
      </c>
      <c r="W31" s="641" t="str">
        <f>'[1]EU CR5'!W31</f>
        <v/>
      </c>
      <c r="X31" s="641" t="str">
        <f>'[1]EU CR5'!X31</f>
        <v/>
      </c>
      <c r="Y31" s="641" t="str">
        <f>'[1]EU CR5'!Y31</f>
        <v/>
      </c>
      <c r="Z31" s="641" t="str">
        <f>'[1]EU CR5'!Z31</f>
        <v/>
      </c>
      <c r="AA31" s="641" t="str">
        <f>'[1]EU CR5'!AA31</f>
        <v/>
      </c>
      <c r="AB31" s="641" t="str">
        <f>'[1]EU CR5'!AB31</f>
        <v/>
      </c>
      <c r="AC31" s="641">
        <f>'[1]EU CR5'!AC31</f>
        <v>4361107.1100000003</v>
      </c>
      <c r="AD31" s="641" t="str">
        <f>'[1]EU CR5'!AD31</f>
        <v/>
      </c>
    </row>
    <row r="32" spans="2:30" x14ac:dyDescent="0.25">
      <c r="B32" s="244">
        <v>9.4</v>
      </c>
      <c r="C32" s="232" t="s">
        <v>1195</v>
      </c>
      <c r="D32" s="641" t="str">
        <f>'[1]EU CR5'!D32</f>
        <v/>
      </c>
      <c r="E32" s="641" t="str">
        <f>'[1]EU CR5'!E32</f>
        <v/>
      </c>
      <c r="F32" s="641" t="str">
        <f>'[1]EU CR5'!F32</f>
        <v/>
      </c>
      <c r="G32" s="641" t="str">
        <f>'[1]EU CR5'!G32</f>
        <v/>
      </c>
      <c r="H32" s="641" t="str">
        <f>'[1]EU CR5'!H32</f>
        <v/>
      </c>
      <c r="I32" s="641" t="str">
        <f>'[1]EU CR5'!I32</f>
        <v/>
      </c>
      <c r="J32" s="641" t="str">
        <f>'[1]EU CR5'!J32</f>
        <v/>
      </c>
      <c r="K32" s="641" t="str">
        <f>'[1]EU CR5'!K32</f>
        <v/>
      </c>
      <c r="L32" s="641" t="str">
        <f>'[1]EU CR5'!L32</f>
        <v/>
      </c>
      <c r="M32" s="641" t="str">
        <f>'[1]EU CR5'!M32</f>
        <v/>
      </c>
      <c r="N32" s="641" t="str">
        <f>'[1]EU CR5'!N32</f>
        <v/>
      </c>
      <c r="O32" s="641" t="str">
        <f>'[1]EU CR5'!O32</f>
        <v/>
      </c>
      <c r="P32" s="641" t="str">
        <f>'[1]EU CR5'!P32</f>
        <v/>
      </c>
      <c r="Q32" s="641" t="str">
        <f>'[1]EU CR5'!Q32</f>
        <v/>
      </c>
      <c r="R32" s="641" t="str">
        <f>'[1]EU CR5'!R32</f>
        <v/>
      </c>
      <c r="S32" s="641" t="str">
        <f>'[1]EU CR5'!S32</f>
        <v/>
      </c>
      <c r="T32" s="641" t="str">
        <f>'[1]EU CR5'!T32</f>
        <v/>
      </c>
      <c r="U32" s="641" t="str">
        <f>'[1]EU CR5'!U32</f>
        <v/>
      </c>
      <c r="V32" s="641" t="str">
        <f>'[1]EU CR5'!V32</f>
        <v/>
      </c>
      <c r="W32" s="641">
        <f>'[1]EU CR5'!W32</f>
        <v>15274302</v>
      </c>
      <c r="X32" s="641" t="str">
        <f>'[1]EU CR5'!X32</f>
        <v/>
      </c>
      <c r="Y32" s="641" t="str">
        <f>'[1]EU CR5'!Y32</f>
        <v/>
      </c>
      <c r="Z32" s="641" t="str">
        <f>'[1]EU CR5'!Z32</f>
        <v/>
      </c>
      <c r="AA32" s="641" t="str">
        <f>'[1]EU CR5'!AA32</f>
        <v/>
      </c>
      <c r="AB32" s="641" t="str">
        <f>'[1]EU CR5'!AB32</f>
        <v/>
      </c>
      <c r="AC32" s="641">
        <f>'[1]EU CR5'!AC32</f>
        <v>15274302</v>
      </c>
      <c r="AD32" s="641" t="str">
        <f>'[1]EU CR5'!AD32</f>
        <v/>
      </c>
    </row>
    <row r="33" spans="2:30" x14ac:dyDescent="0.25">
      <c r="B33" s="244">
        <v>9.5</v>
      </c>
      <c r="C33" s="232" t="s">
        <v>1196</v>
      </c>
      <c r="D33" s="641" t="str">
        <f>'[1]EU CR5'!D33</f>
        <v/>
      </c>
      <c r="E33" s="641" t="str">
        <f>'[1]EU CR5'!E33</f>
        <v/>
      </c>
      <c r="F33" s="641" t="str">
        <f>'[1]EU CR5'!F33</f>
        <v/>
      </c>
      <c r="G33" s="641" t="str">
        <f>'[1]EU CR5'!G33</f>
        <v/>
      </c>
      <c r="H33" s="641" t="str">
        <f>'[1]EU CR5'!H33</f>
        <v/>
      </c>
      <c r="I33" s="641" t="str">
        <f>'[1]EU CR5'!I33</f>
        <v/>
      </c>
      <c r="J33" s="641" t="str">
        <f>'[1]EU CR5'!J33</f>
        <v/>
      </c>
      <c r="K33" s="641" t="str">
        <f>'[1]EU CR5'!K33</f>
        <v/>
      </c>
      <c r="L33" s="641" t="str">
        <f>'[1]EU CR5'!L33</f>
        <v/>
      </c>
      <c r="M33" s="641" t="str">
        <f>'[1]EU CR5'!M33</f>
        <v/>
      </c>
      <c r="N33" s="641" t="str">
        <f>'[1]EU CR5'!N33</f>
        <v/>
      </c>
      <c r="O33" s="641" t="str">
        <f>'[1]EU CR5'!O33</f>
        <v/>
      </c>
      <c r="P33" s="641" t="str">
        <f>'[1]EU CR5'!P33</f>
        <v/>
      </c>
      <c r="Q33" s="641" t="str">
        <f>'[1]EU CR5'!Q33</f>
        <v/>
      </c>
      <c r="R33" s="641" t="str">
        <f>'[1]EU CR5'!R33</f>
        <v/>
      </c>
      <c r="S33" s="641" t="str">
        <f>'[1]EU CR5'!S33</f>
        <v/>
      </c>
      <c r="T33" s="641" t="str">
        <f>'[1]EU CR5'!T33</f>
        <v/>
      </c>
      <c r="U33" s="641" t="str">
        <f>'[1]EU CR5'!U33</f>
        <v/>
      </c>
      <c r="V33" s="641" t="str">
        <f>'[1]EU CR5'!V33</f>
        <v/>
      </c>
      <c r="W33" s="641" t="str">
        <f>'[1]EU CR5'!W33</f>
        <v/>
      </c>
      <c r="X33" s="641" t="str">
        <f>'[1]EU CR5'!X33</f>
        <v/>
      </c>
      <c r="Y33" s="641" t="str">
        <f>'[1]EU CR5'!Y33</f>
        <v/>
      </c>
      <c r="Z33" s="641" t="str">
        <f>'[1]EU CR5'!Z33</f>
        <v/>
      </c>
      <c r="AA33" s="641" t="str">
        <f>'[1]EU CR5'!AA33</f>
        <v/>
      </c>
      <c r="AB33" s="641" t="str">
        <f>'[1]EU CR5'!AB33</f>
        <v/>
      </c>
      <c r="AC33" s="641" t="str">
        <f>'[1]EU CR5'!AC33</f>
        <v/>
      </c>
      <c r="AD33" s="641" t="str">
        <f>'[1]EU CR5'!AD33</f>
        <v/>
      </c>
    </row>
    <row r="34" spans="2:30" x14ac:dyDescent="0.25">
      <c r="B34" s="244">
        <v>10</v>
      </c>
      <c r="C34" s="232" t="s">
        <v>940</v>
      </c>
      <c r="D34" s="641" t="str">
        <f>'[1]EU CR5'!D34</f>
        <v/>
      </c>
      <c r="E34" s="641" t="str">
        <f>'[1]EU CR5'!E34</f>
        <v/>
      </c>
      <c r="F34" s="641" t="str">
        <f>'[1]EU CR5'!F34</f>
        <v/>
      </c>
      <c r="G34" s="641" t="str">
        <f>'[1]EU CR5'!G34</f>
        <v/>
      </c>
      <c r="H34" s="641" t="str">
        <f>'[1]EU CR5'!H34</f>
        <v/>
      </c>
      <c r="I34" s="641" t="str">
        <f>'[1]EU CR5'!I34</f>
        <v/>
      </c>
      <c r="J34" s="641" t="str">
        <f>'[1]EU CR5'!J34</f>
        <v/>
      </c>
      <c r="K34" s="641" t="str">
        <f>'[1]EU CR5'!K34</f>
        <v/>
      </c>
      <c r="L34" s="641" t="str">
        <f>'[1]EU CR5'!L34</f>
        <v/>
      </c>
      <c r="M34" s="641" t="str">
        <f>'[1]EU CR5'!M34</f>
        <v/>
      </c>
      <c r="N34" s="641" t="str">
        <f>'[1]EU CR5'!N34</f>
        <v/>
      </c>
      <c r="O34" s="641" t="str">
        <f>'[1]EU CR5'!O34</f>
        <v/>
      </c>
      <c r="P34" s="641" t="str">
        <f>'[1]EU CR5'!P34</f>
        <v/>
      </c>
      <c r="Q34" s="641" t="str">
        <f>'[1]EU CR5'!Q34</f>
        <v/>
      </c>
      <c r="R34" s="641" t="str">
        <f>'[1]EU CR5'!R34</f>
        <v/>
      </c>
      <c r="S34" s="641">
        <f>'[1]EU CR5'!S34</f>
        <v>29081903.489999998</v>
      </c>
      <c r="T34" s="641" t="str">
        <f>'[1]EU CR5'!T34</f>
        <v/>
      </c>
      <c r="U34" s="641" t="str">
        <f>'[1]EU CR5'!U34</f>
        <v/>
      </c>
      <c r="V34" s="641" t="str">
        <f>'[1]EU CR5'!V34</f>
        <v/>
      </c>
      <c r="W34" s="641">
        <f>'[1]EU CR5'!W34</f>
        <v>4068620.41</v>
      </c>
      <c r="X34" s="641" t="str">
        <f>'[1]EU CR5'!X34</f>
        <v/>
      </c>
      <c r="Y34" s="641" t="str">
        <f>'[1]EU CR5'!Y34</f>
        <v/>
      </c>
      <c r="Z34" s="641" t="str">
        <f>'[1]EU CR5'!Z34</f>
        <v/>
      </c>
      <c r="AA34" s="641" t="str">
        <f>'[1]EU CR5'!AA34</f>
        <v/>
      </c>
      <c r="AB34" s="641" t="str">
        <f>'[1]EU CR5'!AB34</f>
        <v/>
      </c>
      <c r="AC34" s="641">
        <f>'[1]EU CR5'!AC34</f>
        <v>33150523.899999999</v>
      </c>
      <c r="AD34" s="641" t="str">
        <f>'[1]EU CR5'!AD34</f>
        <v/>
      </c>
    </row>
    <row r="35" spans="2:30" ht="30" x14ac:dyDescent="0.25">
      <c r="B35" s="244" t="s">
        <v>328</v>
      </c>
      <c r="C35" s="232" t="s">
        <v>1197</v>
      </c>
      <c r="D35" s="641" t="str">
        <f>'[1]EU CR5'!D35</f>
        <v/>
      </c>
      <c r="E35" s="641" t="str">
        <f>'[1]EU CR5'!E35</f>
        <v/>
      </c>
      <c r="F35" s="641" t="str">
        <f>'[1]EU CR5'!F35</f>
        <v/>
      </c>
      <c r="G35" s="641" t="str">
        <f>'[1]EU CR5'!G35</f>
        <v/>
      </c>
      <c r="H35" s="641" t="str">
        <f>'[1]EU CR5'!H35</f>
        <v/>
      </c>
      <c r="I35" s="641" t="str">
        <f>'[1]EU CR5'!I35</f>
        <v/>
      </c>
      <c r="J35" s="641" t="str">
        <f>'[1]EU CR5'!J35</f>
        <v/>
      </c>
      <c r="K35" s="641" t="str">
        <f>'[1]EU CR5'!K35</f>
        <v/>
      </c>
      <c r="L35" s="641" t="str">
        <f>'[1]EU CR5'!L35</f>
        <v/>
      </c>
      <c r="M35" s="641" t="str">
        <f>'[1]EU CR5'!M35</f>
        <v/>
      </c>
      <c r="N35" s="641" t="str">
        <f>'[1]EU CR5'!N35</f>
        <v/>
      </c>
      <c r="O35" s="641" t="str">
        <f>'[1]EU CR5'!O35</f>
        <v/>
      </c>
      <c r="P35" s="641" t="str">
        <f>'[1]EU CR5'!P35</f>
        <v/>
      </c>
      <c r="Q35" s="641" t="str">
        <f>'[1]EU CR5'!Q35</f>
        <v/>
      </c>
      <c r="R35" s="641" t="str">
        <f>'[1]EU CR5'!R35</f>
        <v/>
      </c>
      <c r="S35" s="641" t="str">
        <f>'[1]EU CR5'!S35</f>
        <v/>
      </c>
      <c r="T35" s="641" t="str">
        <f>'[1]EU CR5'!T35</f>
        <v/>
      </c>
      <c r="U35" s="641" t="str">
        <f>'[1]EU CR5'!U35</f>
        <v/>
      </c>
      <c r="V35" s="641" t="str">
        <f>'[1]EU CR5'!V35</f>
        <v/>
      </c>
      <c r="W35" s="641" t="str">
        <f>'[1]EU CR5'!W35</f>
        <v/>
      </c>
      <c r="X35" s="641" t="str">
        <f>'[1]EU CR5'!X35</f>
        <v/>
      </c>
      <c r="Y35" s="641" t="str">
        <f>'[1]EU CR5'!Y35</f>
        <v/>
      </c>
      <c r="Z35" s="641" t="str">
        <f>'[1]EU CR5'!Z35</f>
        <v/>
      </c>
      <c r="AA35" s="641" t="str">
        <f>'[1]EU CR5'!AA35</f>
        <v/>
      </c>
      <c r="AB35" s="641" t="str">
        <f>'[1]EU CR5'!AB35</f>
        <v/>
      </c>
      <c r="AC35" s="641" t="str">
        <f>'[1]EU CR5'!AC35</f>
        <v/>
      </c>
      <c r="AD35" s="641" t="str">
        <f>'[1]EU CR5'!AD35</f>
        <v/>
      </c>
    </row>
    <row r="36" spans="2:30" x14ac:dyDescent="0.25">
      <c r="B36" s="244" t="s">
        <v>330</v>
      </c>
      <c r="C36" s="232" t="s">
        <v>494</v>
      </c>
      <c r="D36" s="641" t="str">
        <f>'[1]EU CR5'!D36</f>
        <v/>
      </c>
      <c r="E36" s="641" t="str">
        <f>'[1]EU CR5'!E36</f>
        <v/>
      </c>
      <c r="F36" s="641" t="str">
        <f>'[1]EU CR5'!F36</f>
        <v/>
      </c>
      <c r="G36" s="641" t="str">
        <f>'[1]EU CR5'!G36</f>
        <v/>
      </c>
      <c r="H36" s="641" t="str">
        <f>'[1]EU CR5'!H36</f>
        <v/>
      </c>
      <c r="I36" s="641" t="str">
        <f>'[1]EU CR5'!I36</f>
        <v/>
      </c>
      <c r="J36" s="641" t="str">
        <f>'[1]EU CR5'!J36</f>
        <v/>
      </c>
      <c r="K36" s="641" t="str">
        <f>'[1]EU CR5'!K36</f>
        <v/>
      </c>
      <c r="L36" s="641" t="str">
        <f>'[1]EU CR5'!L36</f>
        <v/>
      </c>
      <c r="M36" s="641" t="str">
        <f>'[1]EU CR5'!M36</f>
        <v/>
      </c>
      <c r="N36" s="641" t="str">
        <f>'[1]EU CR5'!N36</f>
        <v/>
      </c>
      <c r="O36" s="641" t="str">
        <f>'[1]EU CR5'!O36</f>
        <v/>
      </c>
      <c r="P36" s="641" t="str">
        <f>'[1]EU CR5'!P36</f>
        <v/>
      </c>
      <c r="Q36" s="641" t="str">
        <f>'[1]EU CR5'!Q36</f>
        <v/>
      </c>
      <c r="R36" s="641" t="str">
        <f>'[1]EU CR5'!R36</f>
        <v/>
      </c>
      <c r="S36" s="641" t="str">
        <f>'[1]EU CR5'!S36</f>
        <v/>
      </c>
      <c r="T36" s="641" t="str">
        <f>'[1]EU CR5'!T36</f>
        <v/>
      </c>
      <c r="U36" s="641" t="str">
        <f>'[1]EU CR5'!U36</f>
        <v/>
      </c>
      <c r="V36" s="641" t="str">
        <f>'[1]EU CR5'!V36</f>
        <v/>
      </c>
      <c r="W36" s="641" t="str">
        <f>'[1]EU CR5'!W36</f>
        <v/>
      </c>
      <c r="X36" s="641" t="str">
        <f>'[1]EU CR5'!X36</f>
        <v/>
      </c>
      <c r="Y36" s="641" t="str">
        <f>'[1]EU CR5'!Y36</f>
        <v/>
      </c>
      <c r="Z36" s="641" t="str">
        <f>'[1]EU CR5'!Z36</f>
        <v/>
      </c>
      <c r="AA36" s="641" t="str">
        <f>'[1]EU CR5'!AA36</f>
        <v/>
      </c>
      <c r="AB36" s="641" t="str">
        <f>'[1]EU CR5'!AB36</f>
        <v/>
      </c>
      <c r="AC36" s="641" t="str">
        <f>'[1]EU CR5'!AC36</f>
        <v/>
      </c>
      <c r="AD36" s="641" t="str">
        <f>'[1]EU CR5'!AD36</f>
        <v/>
      </c>
    </row>
    <row r="37" spans="2:30" x14ac:dyDescent="0.25">
      <c r="B37" s="244" t="s">
        <v>332</v>
      </c>
      <c r="C37" s="232" t="s">
        <v>1199</v>
      </c>
      <c r="D37" s="641">
        <f>'[1]EU CR5'!D37</f>
        <v>33638.400000000001</v>
      </c>
      <c r="E37" s="641" t="str">
        <f>'[1]EU CR5'!E37</f>
        <v/>
      </c>
      <c r="F37" s="641" t="str">
        <f>'[1]EU CR5'!F37</f>
        <v/>
      </c>
      <c r="G37" s="641" t="str">
        <f>'[1]EU CR5'!G37</f>
        <v/>
      </c>
      <c r="H37" s="641">
        <f>'[1]EU CR5'!H37</f>
        <v>3594913.24</v>
      </c>
      <c r="I37" s="641" t="str">
        <f>'[1]EU CR5'!I37</f>
        <v/>
      </c>
      <c r="J37" s="641" t="str">
        <f>'[1]EU CR5'!J37</f>
        <v/>
      </c>
      <c r="K37" s="641" t="str">
        <f>'[1]EU CR5'!K37</f>
        <v/>
      </c>
      <c r="L37" s="641" t="str">
        <f>'[1]EU CR5'!L37</f>
        <v/>
      </c>
      <c r="M37" s="641" t="str">
        <f>'[1]EU CR5'!M37</f>
        <v/>
      </c>
      <c r="N37" s="641" t="str">
        <f>'[1]EU CR5'!N37</f>
        <v/>
      </c>
      <c r="O37" s="641" t="str">
        <f>'[1]EU CR5'!O37</f>
        <v/>
      </c>
      <c r="P37" s="641" t="str">
        <f>'[1]EU CR5'!P37</f>
        <v/>
      </c>
      <c r="Q37" s="641" t="str">
        <f>'[1]EU CR5'!Q37</f>
        <v/>
      </c>
      <c r="R37" s="641" t="str">
        <f>'[1]EU CR5'!R37</f>
        <v/>
      </c>
      <c r="S37" s="641">
        <f>'[1]EU CR5'!S37</f>
        <v>1866482.38</v>
      </c>
      <c r="T37" s="641" t="str">
        <f>'[1]EU CR5'!T37</f>
        <v/>
      </c>
      <c r="U37" s="641" t="str">
        <f>'[1]EU CR5'!U37</f>
        <v/>
      </c>
      <c r="V37" s="641" t="str">
        <f>'[1]EU CR5'!V37</f>
        <v/>
      </c>
      <c r="W37" s="641" t="str">
        <f>'[1]EU CR5'!W37</f>
        <v/>
      </c>
      <c r="X37" s="641" t="str">
        <f>'[1]EU CR5'!X37</f>
        <v/>
      </c>
      <c r="Y37" s="641" t="str">
        <f>'[1]EU CR5'!Y37</f>
        <v/>
      </c>
      <c r="Z37" s="641" t="str">
        <f>'[1]EU CR5'!Z37</f>
        <v/>
      </c>
      <c r="AA37" s="641" t="str">
        <f>'[1]EU CR5'!AA37</f>
        <v/>
      </c>
      <c r="AB37" s="641" t="str">
        <f>'[1]EU CR5'!AB37</f>
        <v/>
      </c>
      <c r="AC37" s="641">
        <f>'[1]EU CR5'!AC37</f>
        <v>5495034.0199999996</v>
      </c>
      <c r="AD37" s="641" t="str">
        <f>'[1]EU CR5'!AD37</f>
        <v/>
      </c>
    </row>
    <row r="38" spans="2:30" x14ac:dyDescent="0.25">
      <c r="B38" s="334">
        <v>11</v>
      </c>
      <c r="C38" s="335" t="s">
        <v>54</v>
      </c>
      <c r="D38" s="336" t="str">
        <f>'[1]EU CR5'!D38</f>
        <v/>
      </c>
      <c r="E38" s="337" t="str">
        <f>'[1]EU CR5'!E38</f>
        <v/>
      </c>
      <c r="F38" s="337" t="str">
        <f>'[1]EU CR5'!F38</f>
        <v/>
      </c>
      <c r="G38" s="337" t="str">
        <f>'[1]EU CR5'!G38</f>
        <v/>
      </c>
      <c r="H38" s="337" t="str">
        <f>'[1]EU CR5'!H38</f>
        <v/>
      </c>
      <c r="I38" s="337" t="str">
        <f>'[1]EU CR5'!I38</f>
        <v/>
      </c>
      <c r="J38" s="337" t="str">
        <f>'[1]EU CR5'!J38</f>
        <v/>
      </c>
      <c r="K38" s="337" t="str">
        <f>'[1]EU CR5'!K38</f>
        <v/>
      </c>
      <c r="L38" s="337" t="str">
        <f>'[1]EU CR5'!L38</f>
        <v/>
      </c>
      <c r="M38" s="337" t="str">
        <f>'[1]EU CR5'!M38</f>
        <v/>
      </c>
      <c r="N38" s="337" t="str">
        <f>'[1]EU CR5'!N38</f>
        <v/>
      </c>
      <c r="O38" s="337" t="str">
        <f>'[1]EU CR5'!O38</f>
        <v/>
      </c>
      <c r="P38" s="337" t="str">
        <f>'[1]EU CR5'!P38</f>
        <v/>
      </c>
      <c r="Q38" s="337" t="str">
        <f>'[1]EU CR5'!Q38</f>
        <v/>
      </c>
      <c r="R38" s="337" t="str">
        <f>'[1]EU CR5'!R38</f>
        <v/>
      </c>
      <c r="S38" s="337" t="str">
        <f>'[1]EU CR5'!S38</f>
        <v/>
      </c>
      <c r="T38" s="337" t="str">
        <f>'[1]EU CR5'!T38</f>
        <v/>
      </c>
      <c r="U38" s="337" t="str">
        <f>'[1]EU CR5'!U38</f>
        <v/>
      </c>
      <c r="V38" s="337" t="str">
        <f>'[1]EU CR5'!V38</f>
        <v/>
      </c>
      <c r="W38" s="337" t="str">
        <f>'[1]EU CR5'!W38</f>
        <v/>
      </c>
      <c r="X38" s="337" t="str">
        <f>'[1]EU CR5'!X38</f>
        <v/>
      </c>
      <c r="Y38" s="337" t="str">
        <f>'[1]EU CR5'!Y38</f>
        <v/>
      </c>
      <c r="Z38" s="337" t="str">
        <f>'[1]EU CR5'!Z38</f>
        <v/>
      </c>
      <c r="AA38" s="337" t="str">
        <f>'[1]EU CR5'!AA38</f>
        <v/>
      </c>
      <c r="AB38" s="337" t="str">
        <f>'[1]EU CR5'!AB38</f>
        <v/>
      </c>
      <c r="AC38" s="337" t="str">
        <f>'[1]EU CR5'!AC38</f>
        <v/>
      </c>
      <c r="AD38" s="337" t="str">
        <f>'[1]EU CR5'!AD38</f>
        <v/>
      </c>
    </row>
    <row r="39" spans="2:30" x14ac:dyDescent="0.25">
      <c r="B39" s="332" t="s">
        <v>1235</v>
      </c>
      <c r="C39" s="333" t="s">
        <v>1200</v>
      </c>
      <c r="D39" s="641">
        <f>'[1]EU CR5'!D39</f>
        <v>2309338464.6500001</v>
      </c>
      <c r="E39" s="641">
        <f>'[1]EU CR5'!E39</f>
        <v>0</v>
      </c>
      <c r="F39" s="641" t="str">
        <f>'[1]EU CR5'!F39</f>
        <v/>
      </c>
      <c r="G39" s="641" t="str">
        <f>'[1]EU CR5'!G39</f>
        <v/>
      </c>
      <c r="H39" s="641">
        <f>'[1]EU CR5'!H39</f>
        <v>919008446.58000004</v>
      </c>
      <c r="I39" s="641">
        <f>'[1]EU CR5'!I39</f>
        <v>56240818.890000001</v>
      </c>
      <c r="J39" s="641">
        <f>'[1]EU CR5'!J39</f>
        <v>2369442.6800000002</v>
      </c>
      <c r="K39" s="641" t="str">
        <f>'[1]EU CR5'!K39</f>
        <v/>
      </c>
      <c r="L39" s="641">
        <f>'[1]EU CR5'!L39</f>
        <v>10280680.970000001</v>
      </c>
      <c r="M39" s="641">
        <f>'[1]EU CR5'!M39</f>
        <v>76011123.829999998</v>
      </c>
      <c r="N39" s="641">
        <f>'[1]EU CR5'!N39</f>
        <v>4911535.38</v>
      </c>
      <c r="O39" s="641" t="str">
        <f>'[1]EU CR5'!O39</f>
        <v/>
      </c>
      <c r="P39" s="641">
        <f>'[1]EU CR5'!P39</f>
        <v>488994087.61000001</v>
      </c>
      <c r="Q39" s="641" t="str">
        <f>'[1]EU CR5'!Q39</f>
        <v/>
      </c>
      <c r="R39" s="641" t="str">
        <f>'[1]EU CR5'!R39</f>
        <v/>
      </c>
      <c r="S39" s="641">
        <f>'[1]EU CR5'!S39</f>
        <v>182378874.19999999</v>
      </c>
      <c r="T39" s="641">
        <f>'[1]EU CR5'!T39</f>
        <v>21496221.649999999</v>
      </c>
      <c r="U39" s="641" t="str">
        <f>'[1]EU CR5'!U39</f>
        <v/>
      </c>
      <c r="V39" s="641" t="str">
        <f>'[1]EU CR5'!V39</f>
        <v/>
      </c>
      <c r="W39" s="641">
        <f>'[1]EU CR5'!W39</f>
        <v>36018063.25</v>
      </c>
      <c r="X39" s="641">
        <f>'[1]EU CR5'!X39</f>
        <v>629866.34</v>
      </c>
      <c r="Y39" s="641" t="str">
        <f>'[1]EU CR5'!Y39</f>
        <v/>
      </c>
      <c r="Z39" s="641" t="str">
        <f>'[1]EU CR5'!Z39</f>
        <v/>
      </c>
      <c r="AA39" s="641" t="str">
        <f>'[1]EU CR5'!AA39</f>
        <v/>
      </c>
      <c r="AB39" s="641">
        <f>'[1]EU CR5'!AB39</f>
        <v>1183308.5</v>
      </c>
      <c r="AC39" s="641">
        <f>'[1]EU CR5'!AC39</f>
        <v>4108860934.5300002</v>
      </c>
      <c r="AD39" s="641" t="str">
        <f>'[1]EU CR5'!AD39</f>
        <v/>
      </c>
    </row>
  </sheetData>
  <sheetProtection algorithmName="SHA-512" hashValue="EBJ76jmTRCQ/gDFLoRxkKPA/rESON2MflvoLWSOPuVDNOh4cSbdOKsq3Ldy6afErh3WA+KLzLd3Ip5tIFC/+sw==" saltValue="sFciu6USxPyC+OqLys25Fw==" spinCount="100000" sheet="1" objects="1" scenarios="1" selectLockedCells="1" selectUnlockedCells="1"/>
  <mergeCells count="4">
    <mergeCell ref="AC5:AC6"/>
    <mergeCell ref="AD5:AD6"/>
    <mergeCell ref="C5:C7"/>
    <mergeCell ref="D5:AB5"/>
  </mergeCells>
  <conditionalFormatting sqref="A1">
    <cfRule type="cellIs" dxfId="67" priority="1" stopIfTrue="1" operator="lessThan">
      <formula>0</formula>
    </cfRule>
  </conditionalFormatting>
  <hyperlinks>
    <hyperlink ref="B1" location="'Table of contents'!A1" display="Go back to Table of contents" xr:uid="{0A79403B-44B9-4DDC-914F-9058566EE22B}"/>
  </hyperlinks>
  <pageMargins left="0.70866141732283472" right="0.70866141732283472" top="0.74803149606299213" bottom="0.74803149606299213" header="0.31496062992125984" footer="0.31496062992125984"/>
  <pageSetup scale="26"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tabColor theme="4" tint="0.59999389629810485"/>
    <pageSetUpPr fitToPage="1"/>
  </sheetPr>
  <dimension ref="A1:E11"/>
  <sheetViews>
    <sheetView showGridLines="0" zoomScaleNormal="100" workbookViewId="0"/>
  </sheetViews>
  <sheetFormatPr defaultColWidth="9.28515625" defaultRowHeight="15" x14ac:dyDescent="0.25"/>
  <cols>
    <col min="1" max="1" width="5.7109375" customWidth="1"/>
    <col min="2" max="2" width="15" customWidth="1"/>
    <col min="3" max="3" width="12.42578125" bestFit="1" customWidth="1"/>
    <col min="4" max="4" width="73.5703125" customWidth="1"/>
    <col min="5" max="5" width="86" customWidth="1"/>
  </cols>
  <sheetData>
    <row r="1" spans="1:5" x14ac:dyDescent="0.25">
      <c r="A1" s="695"/>
      <c r="B1" s="412" t="s">
        <v>309</v>
      </c>
      <c r="C1" s="407"/>
      <c r="D1" s="407"/>
      <c r="E1" s="407"/>
    </row>
    <row r="2" spans="1:5" ht="18.75" x14ac:dyDescent="0.25">
      <c r="B2" s="68" t="s">
        <v>234</v>
      </c>
      <c r="C2" s="90"/>
      <c r="D2" s="90"/>
    </row>
    <row r="3" spans="1:5" x14ac:dyDescent="0.25">
      <c r="C3" s="89"/>
      <c r="D3" s="46"/>
    </row>
    <row r="4" spans="1:5" x14ac:dyDescent="0.25">
      <c r="C4" s="89"/>
      <c r="D4" s="46"/>
    </row>
    <row r="5" spans="1:5" x14ac:dyDescent="0.25">
      <c r="B5" s="433" t="s">
        <v>501</v>
      </c>
      <c r="C5" s="414" t="s">
        <v>434</v>
      </c>
      <c r="D5" s="806"/>
      <c r="E5" s="807"/>
    </row>
    <row r="6" spans="1:5" ht="195" x14ac:dyDescent="0.25">
      <c r="B6" s="217" t="s">
        <v>1236</v>
      </c>
      <c r="C6" s="217" t="s">
        <v>436</v>
      </c>
      <c r="D6" s="312" t="s">
        <v>1237</v>
      </c>
      <c r="E6" s="38" t="str">
        <f>'[1]EU CRE'!E6</f>
        <v>Achmea Bank obtained approval from De Nederlandsche Bank (DNB) in September 2023 to apply the Advanced Internal Ratings Based (AIRB) approach to its most material credit risk portfolio, namely the Retail – Secured by Residential Real Estate (non SME) portfolio. Specifically, the approval covered the Centraal Beheer and a.s.r. mortgage portfolios.
In December 2024, DNB granted permission for the sequential implementation of the AIRB approach for the DMFCO/Munt portfolio. All other portfolios continue to be treated under the Standardised Approach (SA). The application of the AIRB approach remains subject to ongoing supervisory oversight and periodic regulatory review.
Separately, on 18 February 2026, DNB approved a material model change, allowing Achmea Bank to use its redeveloped third-generation AIRB models for the calculation of own funds requirements for credit risk.</v>
      </c>
    </row>
    <row r="7" spans="1:5" ht="360" x14ac:dyDescent="0.25">
      <c r="B7" s="217" t="s">
        <v>1238</v>
      </c>
      <c r="C7" s="217" t="s">
        <v>439</v>
      </c>
      <c r="D7" s="312" t="s">
        <v>1239</v>
      </c>
      <c r="E7" s="38" t="str">
        <f>'[1]EU CRE'!E7</f>
        <v>Achmea Bank has established a comprehensive model governance framework for its rating system, covering all stages of model development, validation, implementation, monitoring and change management. The Bank operates a three-lines model, whereby model development is performed by dedicated modelling functions in the first line, while the Credit Risk Control Unit (CRCU) within the Risk Management function provides independent oversight, control and monitoring of model performance. Internal Audit, as the third line, performs periodic independent reviews of the model governance framework and its effective implementation.
The IRB rating systems is subject to regular review through ongoing monitoring, back-testing and benchmarking, as well as periodic independent validation. The Model Validation function, operating within the second line, performs independent assessments  and challenges model performance and regulatory compliance. Independence is ensured through a clear organisational separation between model development and model validation activities, with separate reporting lines and responsibilities.
Roles and responsibilities across the model lifecycle are formally defined in the Model Management and Validation Policy and underlying guidelines, ensuring clear accountability for model development, validation, approval and use. Model development functions are responsible  for model design, documentation and performance, while CRCU and Model Validation are responsible for independent challenge and review. All models and model changes are subject to a structured approval process, including review and decision-making by relevant governance bodies such as the Technical Committee. This ensures that all rating systems remain compliant with applicable regulatory requirements and internal policies</v>
      </c>
    </row>
    <row r="8" spans="1:5" ht="300" x14ac:dyDescent="0.25">
      <c r="B8" s="217" t="s">
        <v>1240</v>
      </c>
      <c r="C8" s="217" t="s">
        <v>1147</v>
      </c>
      <c r="D8" s="312" t="s">
        <v>1241</v>
      </c>
      <c r="E8" s="38" t="str">
        <f>'[1]EU CRE'!E8</f>
        <v>The development, validation, approval, implementation and change management of credit risk models are governed by Achmea Bank’s Model Management Framework, which defines clear roles and responsibilities across the model lifecycle. Model development is performed by specialised modelling functions (e.g. Reporting Analytics &amp; Modelling),which are responsible for model design, methodology and documentation, with overall accountability assigned to the Model Owner.
Independent validation is performed by the Model Validation function within the second line, which assesses model methodology, data, assumptions and performance throughout the lifecycle. The Credit Risk Control Unit (CRCU), also within the Risk Management function, is responsible for oversight, monitoring of model performance and ensuring compliance with internal policies and regulatory requirements.
Model implementation is supported by dedicated implementation and IT functions responsible for the correct deployment and operation of models in production. The approval of models and model changes is performed through established governance bodies, including the Technical Committee, in accordance with the Bank’s Model Governance Framework. Model changes are managed in line with the Material Changes, Extensions and Notifications Policy, which defines the classification, review, approval and, where required, regulatory notification or permission processes.</v>
      </c>
    </row>
    <row r="9" spans="1:5" ht="270" x14ac:dyDescent="0.25">
      <c r="B9" s="217" t="s">
        <v>1242</v>
      </c>
      <c r="C9" s="217" t="s">
        <v>511</v>
      </c>
      <c r="D9" s="312" t="s">
        <v>1243</v>
      </c>
      <c r="E9" s="38" t="str">
        <f>'[1]EU CRE'!E9</f>
        <v xml:space="preserve">Achmea Bank maintains a structured reporting framework for its credit risk models, covering all stages of the model lifecycle, including ongoing monitoring, periodic validation and model changes. Reporting is performed on a regular basis and is provided to the Credit Risk Control Unit (CRCU), the Model Validation function, and relevant governance bodies, including senior management committees.
The reporting framework is underpinned by the AIRB Review of Estimates Framework, which defines the scope, methodology and frequency of model performance assessment and reporting. In line with this framework, model performance is monitored on a quarterly basis, complemented by an annual In‑Depth Review and a full model review at least every three years. In addition, the Model Validation function provides an independent assessment of model performance and adequacy through its annual Periodic Validation Report.
Furthermore, the reporting framework includes dedicated reporting on model changes, remediation actions, and compliance with applicable regulatory requirements, including the tracking of findings and recommendations. This ensures that model performance, limitations and deficiencies are systematically monitored, assessed and escalated, enabling timely and informed management action where necessary.
</v>
      </c>
    </row>
    <row r="10" spans="1:5" ht="409.5" customHeight="1" x14ac:dyDescent="0.25">
      <c r="B10" s="808" t="s">
        <v>1244</v>
      </c>
      <c r="C10" s="808" t="s">
        <v>513</v>
      </c>
      <c r="D10" s="810" t="s">
        <v>1245</v>
      </c>
      <c r="E10" s="812" t="str">
        <f>'[1]EU CRE'!E10</f>
        <v xml:space="preserve">Achmea Bank has developed one IRB rating system for the exposure class 'retail exposures secured by residential property' (CRR art. 147(d)(ii)). The key models include one PD model for performing exposure, two distinct LGD models with a common methodology for performing and in-default exposures and a CCF models. Ech model is tailored to the characteristics of the retail mortgage portfolio.
The PD ranking model consists of two submodels, estimated using logistic regression techniques based on data from the historical observation period December 2013 to December 2022. The model is developed and applied at facility level and incorporates a range of obligor, facility and behavioural risk drivers. A hybrid rating philosophy is applied. Calibration is based on long-run historical data covering the period from December 2006 to December 2022 and includes appropriate adjustments to ensure representativeness. 
Given the low default nature of the mortgage portfolio, PD estimation relies on long time series of internal data, complemented where relevant by conservative assumptions and margins of conservatism to address data limitations and model uncertainty. A regulatory floor of 0.05% is applied to the final PD estimates in accordance with applicable regulatory requirements. Differences between estimated PDs and realised default rates observed over recent periods are primarily driven by changes in macroeconomic conditions, portfolio composition, and the conservative calibration framework, including the application of margins of conservatism and regulatory floors. These drivers are periodically analysed as part of ongoing monitoring and validation activities
For LGD, Achmea Bank applies distinct LGD models for performing and in‑default exposures, based on a common structural methodology. The LGD framework models the recovery process through three possible outcomes: cure, refinance and foreclosure. The LGD estimate is derived from intermediate components, including the Probability of Cure (PC), Probability of Refinance (PR), Loss Given Cure (LGC), Loss Given Refinance (LGR), and Loss Given Foreclosure (LGF).
The LGD submodels are developed using recovery data from complete recovery processes with default dates in the period December 2006 to December 2023. Estimates are initially derived based on resolved defaults (biased estimates), after which calibrations are performed using broader datasets including unresolved defaults. This results in three types of LGD estimates: biased estimates, Internal Best Estimates (IBE), and Maximum Recovery Period (MRP) estimates. The latter incorporates a maximum recovery period of 48 months, thereby explicitly reflecting the time between default and resolution of exposures.
Downturn LGD is calibrated at grade level based on the observed impact of adverse economic conditions on key LGD parameters. No additional adjustments are applied beyond this calibration to avoid undue sensitivity to cyclical effects.
For the estimation of credit conversion factors, Achmea Bank applies a conservative approach. For products with off‑balance sheet exposures, a 100% CCF is applied, reflecting prudent assumptions regarding potential future exposure.
</v>
      </c>
    </row>
    <row r="11" spans="1:5" ht="24.75" customHeight="1" x14ac:dyDescent="0.25">
      <c r="B11" s="809"/>
      <c r="C11" s="809"/>
      <c r="D11" s="811"/>
      <c r="E11" s="813"/>
    </row>
  </sheetData>
  <sheetProtection algorithmName="SHA-512" hashValue="P0lNobdAAqgYTj09Wva8JNP8gP/h5YjSfCTArkZsa4HThoPG1ZVYYH12VtIVwSlAhrvdY3AmA4HdEQXJL4zB1w==" saltValue="4YVbo2T5/aFJEwg6hJQatg==" spinCount="100000" sheet="1" objects="1" scenarios="1" selectLockedCells="1" selectUnlockedCells="1"/>
  <mergeCells count="5">
    <mergeCell ref="D5:E5"/>
    <mergeCell ref="C10:C11"/>
    <mergeCell ref="D10:D11"/>
    <mergeCell ref="E10:E11"/>
    <mergeCell ref="B10:B11"/>
  </mergeCells>
  <conditionalFormatting sqref="A1">
    <cfRule type="cellIs" dxfId="66" priority="1" stopIfTrue="1" operator="lessThan">
      <formula>0</formula>
    </cfRule>
  </conditionalFormatting>
  <hyperlinks>
    <hyperlink ref="B1" location="'Table of contents'!A1" display="Go back to Table of contents" xr:uid="{3C04C102-3386-47F0-8AA2-064844739F29}"/>
  </hyperlinks>
  <pageMargins left="0.70866141732283472" right="0.70866141732283472" top="0.74803149606299213" bottom="0.74803149606299213" header="0.31496062992125984" footer="0.31496062992125984"/>
  <pageSetup scale="43" orientation="portrait" r:id="rId1"/>
  <rowBreaks count="1" manualBreakCount="1">
    <brk id="8"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tabColor theme="4" tint="0.59999389629810485"/>
    <pageSetUpPr fitToPage="1"/>
  </sheetPr>
  <dimension ref="A1:O51"/>
  <sheetViews>
    <sheetView showGridLines="0" zoomScaleNormal="100" workbookViewId="0"/>
  </sheetViews>
  <sheetFormatPr defaultColWidth="9.28515625" defaultRowHeight="15" x14ac:dyDescent="0.25"/>
  <cols>
    <col min="1" max="1" width="5.7109375" customWidth="1"/>
    <col min="2" max="2" width="16" customWidth="1"/>
    <col min="3" max="3" width="20" customWidth="1"/>
    <col min="4" max="5" width="13.5703125" customWidth="1"/>
    <col min="6" max="6" width="15.28515625" customWidth="1"/>
    <col min="7" max="7" width="19.42578125" customWidth="1"/>
    <col min="8" max="8" width="14.28515625" customWidth="1"/>
    <col min="9" max="9" width="11.42578125" customWidth="1"/>
    <col min="10" max="10" width="14.42578125" customWidth="1"/>
    <col min="11" max="11" width="17.5703125" customWidth="1"/>
    <col min="12" max="12" width="15.28515625" customWidth="1"/>
    <col min="13" max="14" width="15.5703125" customWidth="1"/>
    <col min="15" max="15" width="12.5703125" customWidth="1"/>
    <col min="16" max="16" width="5.7109375" customWidth="1"/>
  </cols>
  <sheetData>
    <row r="1" spans="1:15" x14ac:dyDescent="0.25">
      <c r="A1" s="695"/>
      <c r="B1" s="412" t="s">
        <v>309</v>
      </c>
      <c r="C1" s="407"/>
      <c r="D1" s="407"/>
      <c r="E1" s="407"/>
      <c r="F1" s="407"/>
      <c r="G1" s="407"/>
      <c r="H1" s="407"/>
      <c r="I1" s="407"/>
      <c r="J1" s="407"/>
      <c r="K1" s="407"/>
      <c r="L1" s="407"/>
      <c r="M1" s="407"/>
      <c r="N1" s="407"/>
      <c r="O1" s="407"/>
    </row>
    <row r="2" spans="1:15" ht="18.75" x14ac:dyDescent="0.3">
      <c r="B2" s="21" t="s">
        <v>235</v>
      </c>
      <c r="N2" s="22"/>
    </row>
    <row r="3" spans="1:15" x14ac:dyDescent="0.25">
      <c r="B3" s="260"/>
    </row>
    <row r="4" spans="1:15" x14ac:dyDescent="0.25">
      <c r="B4" s="91"/>
    </row>
    <row r="5" spans="1:15" ht="75" x14ac:dyDescent="0.25">
      <c r="B5" s="816" t="s">
        <v>1246</v>
      </c>
      <c r="C5" s="414" t="s">
        <v>1247</v>
      </c>
      <c r="D5" s="414" t="s">
        <v>1248</v>
      </c>
      <c r="E5" s="414" t="s">
        <v>1249</v>
      </c>
      <c r="F5" s="414" t="s">
        <v>1250</v>
      </c>
      <c r="G5" s="414" t="s">
        <v>1251</v>
      </c>
      <c r="H5" s="414" t="s">
        <v>1252</v>
      </c>
      <c r="I5" s="414" t="s">
        <v>1253</v>
      </c>
      <c r="J5" s="414" t="s">
        <v>1254</v>
      </c>
      <c r="K5" s="414" t="s">
        <v>1255</v>
      </c>
      <c r="L5" s="414" t="s">
        <v>1256</v>
      </c>
      <c r="M5" s="414" t="s">
        <v>1257</v>
      </c>
      <c r="N5" s="414" t="s">
        <v>1258</v>
      </c>
      <c r="O5" s="414" t="s">
        <v>1259</v>
      </c>
    </row>
    <row r="6" spans="1:15" x14ac:dyDescent="0.25">
      <c r="B6" s="817"/>
      <c r="C6" s="457" t="s">
        <v>369</v>
      </c>
      <c r="D6" s="458" t="s">
        <v>312</v>
      </c>
      <c r="E6" s="458" t="s">
        <v>313</v>
      </c>
      <c r="F6" s="458" t="s">
        <v>314</v>
      </c>
      <c r="G6" s="458" t="s">
        <v>359</v>
      </c>
      <c r="H6" s="458" t="s">
        <v>360</v>
      </c>
      <c r="I6" s="458" t="s">
        <v>533</v>
      </c>
      <c r="J6" s="458" t="s">
        <v>534</v>
      </c>
      <c r="K6" s="458" t="s">
        <v>579</v>
      </c>
      <c r="L6" s="458" t="s">
        <v>790</v>
      </c>
      <c r="M6" s="458" t="s">
        <v>791</v>
      </c>
      <c r="N6" s="458" t="s">
        <v>792</v>
      </c>
      <c r="O6" s="458" t="s">
        <v>793</v>
      </c>
    </row>
    <row r="7" spans="1:15" x14ac:dyDescent="0.25">
      <c r="B7" s="822" t="str">
        <f>'[1]EU CR6'!$B$7</f>
        <v>Retail exposures - Secured by residential real estate - with own estimates of LGD or conversion factors</v>
      </c>
      <c r="C7" s="823"/>
      <c r="D7" s="823"/>
      <c r="E7" s="823"/>
      <c r="F7" s="823"/>
      <c r="G7" s="823"/>
      <c r="H7" s="823"/>
      <c r="I7" s="823"/>
      <c r="J7" s="823"/>
      <c r="K7" s="823"/>
      <c r="L7" s="823"/>
      <c r="M7" s="823"/>
      <c r="N7" s="823"/>
      <c r="O7" s="824"/>
    </row>
    <row r="8" spans="1:15" x14ac:dyDescent="0.25">
      <c r="B8" s="340"/>
      <c r="C8" s="341" t="s">
        <v>1260</v>
      </c>
      <c r="D8" s="641">
        <f>'[1]EU CR6'!D8</f>
        <v>11982422568.17</v>
      </c>
      <c r="E8" s="641">
        <f>'[1]EU CR6'!E8</f>
        <v>150098296.59</v>
      </c>
      <c r="F8" s="510">
        <f>'[1]EU CR6'!F8</f>
        <v>0.46500000000000002</v>
      </c>
      <c r="G8" s="641">
        <f>'[1]EU CR6'!G8</f>
        <v>12052213406.08</v>
      </c>
      <c r="H8" s="510">
        <f>'[1]EU CR6'!H8</f>
        <v>5.9999999999999995E-4</v>
      </c>
      <c r="I8" s="641">
        <f>'[1]EU CR6'!I8</f>
        <v>134625</v>
      </c>
      <c r="J8" s="510">
        <f>'[1]EU CR6'!J8</f>
        <v>6.0699999999999997E-2</v>
      </c>
      <c r="K8" s="508" t="str">
        <f>'[1]EU CR6'!K8</f>
        <v/>
      </c>
      <c r="L8" s="641">
        <f>'[1]EU CR6'!L8</f>
        <v>1364271439.98</v>
      </c>
      <c r="M8" s="528">
        <f>'[1]EU CR6'!M8</f>
        <v>0.1132</v>
      </c>
      <c r="N8" s="641">
        <f>'[1]EU CR6'!N8</f>
        <v>450570.55</v>
      </c>
      <c r="O8" s="641">
        <f>'[1]EU CR6'!O8</f>
        <v>-42546.720000000001</v>
      </c>
    </row>
    <row r="9" spans="1:15" x14ac:dyDescent="0.25">
      <c r="B9" s="342"/>
      <c r="C9" s="343" t="s">
        <v>1261</v>
      </c>
      <c r="D9" s="641">
        <f>'[1]EU CR6'!D9</f>
        <v>11982422568.17</v>
      </c>
      <c r="E9" s="641">
        <f>'[1]EU CR6'!E9</f>
        <v>150098296.59</v>
      </c>
      <c r="F9" s="510">
        <f>'[1]EU CR6'!F9</f>
        <v>0.46500000000000002</v>
      </c>
      <c r="G9" s="641">
        <f>'[1]EU CR6'!G9</f>
        <v>12052213406.08</v>
      </c>
      <c r="H9" s="510">
        <f>'[1]EU CR6'!H9</f>
        <v>5.9999999999999995E-4</v>
      </c>
      <c r="I9" s="641">
        <f>'[1]EU CR6'!I9</f>
        <v>134625</v>
      </c>
      <c r="J9" s="510">
        <f>'[1]EU CR6'!J9</f>
        <v>6.0699999999999997E-2</v>
      </c>
      <c r="K9" s="508" t="str">
        <f>'[1]EU CR6'!K9</f>
        <v/>
      </c>
      <c r="L9" s="641">
        <f>'[1]EU CR6'!L9</f>
        <v>1364271439.98</v>
      </c>
      <c r="M9" s="528">
        <f>'[1]EU CR6'!M9</f>
        <v>0.1132</v>
      </c>
      <c r="N9" s="641">
        <f>'[1]EU CR6'!N9</f>
        <v>450570.55</v>
      </c>
      <c r="O9" s="641">
        <f>'[1]EU CR6'!O9</f>
        <v>-42546.720000000001</v>
      </c>
    </row>
    <row r="10" spans="1:15" x14ac:dyDescent="0.25">
      <c r="B10" s="342"/>
      <c r="C10" s="343" t="s">
        <v>1262</v>
      </c>
      <c r="D10" s="641" t="str">
        <f>'[1]EU CR6'!D10</f>
        <v/>
      </c>
      <c r="E10" s="641" t="str">
        <f>'[1]EU CR6'!E10</f>
        <v/>
      </c>
      <c r="F10" s="510" t="str">
        <f>'[1]EU CR6'!F10</f>
        <v/>
      </c>
      <c r="G10" s="641" t="str">
        <f>'[1]EU CR6'!G10</f>
        <v/>
      </c>
      <c r="H10" s="510" t="str">
        <f>'[1]EU CR6'!H10</f>
        <v/>
      </c>
      <c r="I10" s="641" t="str">
        <f>'[1]EU CR6'!I10</f>
        <v/>
      </c>
      <c r="J10" s="510" t="str">
        <f>'[1]EU CR6'!J10</f>
        <v/>
      </c>
      <c r="K10" s="508" t="str">
        <f>'[1]EU CR6'!K10</f>
        <v/>
      </c>
      <c r="L10" s="641" t="str">
        <f>'[1]EU CR6'!L10</f>
        <v/>
      </c>
      <c r="M10" s="528" t="str">
        <f>'[1]EU CR6'!M10</f>
        <v/>
      </c>
      <c r="N10" s="641" t="str">
        <f>'[1]EU CR6'!N10</f>
        <v/>
      </c>
      <c r="O10" s="641" t="str">
        <f>'[1]EU CR6'!O10</f>
        <v/>
      </c>
    </row>
    <row r="11" spans="1:15" x14ac:dyDescent="0.25">
      <c r="B11" s="342"/>
      <c r="C11" s="341" t="s">
        <v>1263</v>
      </c>
      <c r="D11" s="641">
        <f>'[1]EU CR6'!D11</f>
        <v>2286844347.6599998</v>
      </c>
      <c r="E11" s="641">
        <f>'[1]EU CR6'!E11</f>
        <v>28040559.32</v>
      </c>
      <c r="F11" s="510">
        <f>'[1]EU CR6'!F11</f>
        <v>0.40239999999999998</v>
      </c>
      <c r="G11" s="641">
        <f>'[1]EU CR6'!G11</f>
        <v>2298129227.4699998</v>
      </c>
      <c r="H11" s="510">
        <f>'[1]EU CR6'!H11</f>
        <v>2.0999999999999999E-3</v>
      </c>
      <c r="I11" s="641">
        <f>'[1]EU CR6'!I11</f>
        <v>18488</v>
      </c>
      <c r="J11" s="510">
        <f>'[1]EU CR6'!J11</f>
        <v>5.9900000000000002E-2</v>
      </c>
      <c r="K11" s="508" t="str">
        <f>'[1]EU CR6'!K11</f>
        <v/>
      </c>
      <c r="L11" s="641">
        <f>'[1]EU CR6'!L11</f>
        <v>215523369.84</v>
      </c>
      <c r="M11" s="528">
        <f>'[1]EU CR6'!M11</f>
        <v>9.3799999999999994E-2</v>
      </c>
      <c r="N11" s="641">
        <f>'[1]EU CR6'!N11</f>
        <v>289124.90000000002</v>
      </c>
      <c r="O11" s="641">
        <f>'[1]EU CR6'!O11</f>
        <v>-36608.57</v>
      </c>
    </row>
    <row r="12" spans="1:15" x14ac:dyDescent="0.25">
      <c r="B12" s="342"/>
      <c r="C12" s="341" t="s">
        <v>1264</v>
      </c>
      <c r="D12" s="641">
        <f>'[1]EU CR6'!D12</f>
        <v>548754885.72000003</v>
      </c>
      <c r="E12" s="641">
        <f>'[1]EU CR6'!E12</f>
        <v>7351615.9500000002</v>
      </c>
      <c r="F12" s="510">
        <f>'[1]EU CR6'!F12</f>
        <v>0.4</v>
      </c>
      <c r="G12" s="641">
        <f>'[1]EU CR6'!G12</f>
        <v>551695538.10000002</v>
      </c>
      <c r="H12" s="510">
        <f>'[1]EU CR6'!H12</f>
        <v>4.1999999999999997E-3</v>
      </c>
      <c r="I12" s="641">
        <f>'[1]EU CR6'!I12</f>
        <v>4273</v>
      </c>
      <c r="J12" s="510">
        <f>'[1]EU CR6'!J12</f>
        <v>6.1899999999999997E-2</v>
      </c>
      <c r="K12" s="508" t="str">
        <f>'[1]EU CR6'!K12</f>
        <v/>
      </c>
      <c r="L12" s="641">
        <f>'[1]EU CR6'!L12</f>
        <v>57309518.869999997</v>
      </c>
      <c r="M12" s="528">
        <f>'[1]EU CR6'!M12</f>
        <v>0.10390000000000001</v>
      </c>
      <c r="N12" s="641">
        <f>'[1]EU CR6'!N12</f>
        <v>142451.81</v>
      </c>
      <c r="O12" s="641">
        <f>'[1]EU CR6'!O12</f>
        <v>-23130.92</v>
      </c>
    </row>
    <row r="13" spans="1:15" x14ac:dyDescent="0.25">
      <c r="B13" s="342"/>
      <c r="C13" s="341" t="s">
        <v>1265</v>
      </c>
      <c r="D13" s="641">
        <f>'[1]EU CR6'!D13</f>
        <v>1024960643.5</v>
      </c>
      <c r="E13" s="641">
        <f>'[1]EU CR6'!E13</f>
        <v>9625781.4399999995</v>
      </c>
      <c r="F13" s="510">
        <f>'[1]EU CR6'!F13</f>
        <v>0.4</v>
      </c>
      <c r="G13" s="641">
        <f>'[1]EU CR6'!G13</f>
        <v>1028810956.08</v>
      </c>
      <c r="H13" s="510">
        <f>'[1]EU CR6'!H13</f>
        <v>7.1999999999999998E-3</v>
      </c>
      <c r="I13" s="641">
        <f>'[1]EU CR6'!I13</f>
        <v>8229</v>
      </c>
      <c r="J13" s="510">
        <f>'[1]EU CR6'!J13</f>
        <v>6.2100000000000002E-2</v>
      </c>
      <c r="K13" s="508" t="str">
        <f>'[1]EU CR6'!K13</f>
        <v/>
      </c>
      <c r="L13" s="641">
        <f>'[1]EU CR6'!L13</f>
        <v>124746339.3</v>
      </c>
      <c r="M13" s="528">
        <f>'[1]EU CR6'!M13</f>
        <v>0.12130000000000001</v>
      </c>
      <c r="N13" s="641">
        <f>'[1]EU CR6'!N13</f>
        <v>463812.53</v>
      </c>
      <c r="O13" s="641">
        <f>'[1]EU CR6'!O13</f>
        <v>-73650.92</v>
      </c>
    </row>
    <row r="14" spans="1:15" x14ac:dyDescent="0.25">
      <c r="B14" s="342"/>
      <c r="C14" s="341" t="s">
        <v>1266</v>
      </c>
      <c r="D14" s="641">
        <f>'[1]EU CR6'!D14</f>
        <v>281875785.06999999</v>
      </c>
      <c r="E14" s="641">
        <f>'[1]EU CR6'!E14</f>
        <v>3444018.78</v>
      </c>
      <c r="F14" s="510">
        <f>'[1]EU CR6'!F14</f>
        <v>0.4</v>
      </c>
      <c r="G14" s="641">
        <f>'[1]EU CR6'!G14</f>
        <v>283253392.57999998</v>
      </c>
      <c r="H14" s="510">
        <f>'[1]EU CR6'!H14</f>
        <v>1.7600000000000001E-2</v>
      </c>
      <c r="I14" s="641">
        <f>'[1]EU CR6'!I14</f>
        <v>2485</v>
      </c>
      <c r="J14" s="510">
        <f>'[1]EU CR6'!J14</f>
        <v>6.2E-2</v>
      </c>
      <c r="K14" s="508" t="str">
        <f>'[1]EU CR6'!K14</f>
        <v/>
      </c>
      <c r="L14" s="641">
        <f>'[1]EU CR6'!L14</f>
        <v>40556181.700000003</v>
      </c>
      <c r="M14" s="528">
        <f>'[1]EU CR6'!M14</f>
        <v>0.14319999999999999</v>
      </c>
      <c r="N14" s="641">
        <f>'[1]EU CR6'!N14</f>
        <v>309893.53000000003</v>
      </c>
      <c r="O14" s="641">
        <f>'[1]EU CR6'!O14</f>
        <v>-66624.039999999994</v>
      </c>
    </row>
    <row r="15" spans="1:15" x14ac:dyDescent="0.25">
      <c r="B15" s="342"/>
      <c r="C15" s="343" t="s">
        <v>1267</v>
      </c>
      <c r="D15" s="641">
        <f>'[1]EU CR6'!D15</f>
        <v>71829900.620000005</v>
      </c>
      <c r="E15" s="641">
        <f>'[1]EU CR6'!E15</f>
        <v>1258561.76</v>
      </c>
      <c r="F15" s="510">
        <f>'[1]EU CR6'!F15</f>
        <v>0.4</v>
      </c>
      <c r="G15" s="641">
        <f>'[1]EU CR6'!G15</f>
        <v>72333325.319999993</v>
      </c>
      <c r="H15" s="510">
        <f>'[1]EU CR6'!H15</f>
        <v>0.01</v>
      </c>
      <c r="I15" s="641">
        <f>'[1]EU CR6'!I15</f>
        <v>613</v>
      </c>
      <c r="J15" s="510">
        <f>'[1]EU CR6'!J15</f>
        <v>6.0600000000000001E-2</v>
      </c>
      <c r="K15" s="508" t="str">
        <f>'[1]EU CR6'!K15</f>
        <v/>
      </c>
      <c r="L15" s="641">
        <f>'[1]EU CR6'!L15</f>
        <v>9623445.2300000004</v>
      </c>
      <c r="M15" s="528">
        <f>'[1]EU CR6'!M15</f>
        <v>0.13300000000000001</v>
      </c>
      <c r="N15" s="641">
        <f>'[1]EU CR6'!N15</f>
        <v>43709.14</v>
      </c>
      <c r="O15" s="641">
        <f>'[1]EU CR6'!O15</f>
        <v>-5936.3</v>
      </c>
    </row>
    <row r="16" spans="1:15" x14ac:dyDescent="0.25">
      <c r="B16" s="342"/>
      <c r="C16" s="343" t="s">
        <v>1268</v>
      </c>
      <c r="D16" s="641">
        <f>'[1]EU CR6'!D16</f>
        <v>210045884.44999999</v>
      </c>
      <c r="E16" s="641">
        <f>'[1]EU CR6'!E16</f>
        <v>2185457.02</v>
      </c>
      <c r="F16" s="510">
        <f>'[1]EU CR6'!F16</f>
        <v>0.4</v>
      </c>
      <c r="G16" s="641">
        <f>'[1]EU CR6'!G16</f>
        <v>210920067.25999999</v>
      </c>
      <c r="H16" s="510">
        <f>'[1]EU CR6'!H16</f>
        <v>2.0299999999999999E-2</v>
      </c>
      <c r="I16" s="641">
        <f>'[1]EU CR6'!I16</f>
        <v>1872</v>
      </c>
      <c r="J16" s="510">
        <f>'[1]EU CR6'!J16</f>
        <v>6.25E-2</v>
      </c>
      <c r="K16" s="508" t="str">
        <f>'[1]EU CR6'!K16</f>
        <v/>
      </c>
      <c r="L16" s="641">
        <f>'[1]EU CR6'!L16</f>
        <v>30932736.469999999</v>
      </c>
      <c r="M16" s="528">
        <f>'[1]EU CR6'!M16</f>
        <v>0.1467</v>
      </c>
      <c r="N16" s="641">
        <f>'[1]EU CR6'!N16</f>
        <v>266184.40000000002</v>
      </c>
      <c r="O16" s="641">
        <f>'[1]EU CR6'!O16</f>
        <v>-60687.74</v>
      </c>
    </row>
    <row r="17" spans="2:15" x14ac:dyDescent="0.25">
      <c r="B17" s="342"/>
      <c r="C17" s="341" t="s">
        <v>1269</v>
      </c>
      <c r="D17" s="641">
        <f>'[1]EU CR6'!D17</f>
        <v>212700875.93000001</v>
      </c>
      <c r="E17" s="641">
        <f>'[1]EU CR6'!E17</f>
        <v>2248595.98</v>
      </c>
      <c r="F17" s="510">
        <f>'[1]EU CR6'!F17</f>
        <v>0.4</v>
      </c>
      <c r="G17" s="641">
        <f>'[1]EU CR6'!G17</f>
        <v>213600314.31999999</v>
      </c>
      <c r="H17" s="510">
        <f>'[1]EU CR6'!H17</f>
        <v>4.82E-2</v>
      </c>
      <c r="I17" s="641">
        <f>'[1]EU CR6'!I17</f>
        <v>1979</v>
      </c>
      <c r="J17" s="510">
        <f>'[1]EU CR6'!J17</f>
        <v>5.9799999999999999E-2</v>
      </c>
      <c r="K17" s="508" t="str">
        <f>'[1]EU CR6'!K17</f>
        <v/>
      </c>
      <c r="L17" s="641">
        <f>'[1]EU CR6'!L17</f>
        <v>35736879.450000003</v>
      </c>
      <c r="M17" s="528">
        <f>'[1]EU CR6'!M17</f>
        <v>0.1673</v>
      </c>
      <c r="N17" s="641">
        <f>'[1]EU CR6'!N17</f>
        <v>615052.89</v>
      </c>
      <c r="O17" s="641">
        <f>'[1]EU CR6'!O17</f>
        <v>-205158.1</v>
      </c>
    </row>
    <row r="18" spans="2:15" x14ac:dyDescent="0.25">
      <c r="B18" s="342"/>
      <c r="C18" s="343" t="s">
        <v>1270</v>
      </c>
      <c r="D18" s="641">
        <f>'[1]EU CR6'!D18</f>
        <v>125538838.66</v>
      </c>
      <c r="E18" s="641">
        <f>'[1]EU CR6'!E18</f>
        <v>1672918.25</v>
      </c>
      <c r="F18" s="510">
        <f>'[1]EU CR6'!F18</f>
        <v>0.4</v>
      </c>
      <c r="G18" s="641">
        <f>'[1]EU CR6'!G18</f>
        <v>126208005.95999999</v>
      </c>
      <c r="H18" s="510">
        <f>'[1]EU CR6'!H18</f>
        <v>3.6400000000000002E-2</v>
      </c>
      <c r="I18" s="641">
        <f>'[1]EU CR6'!I18</f>
        <v>1189</v>
      </c>
      <c r="J18" s="510">
        <f>'[1]EU CR6'!J18</f>
        <v>5.9799999999999999E-2</v>
      </c>
      <c r="K18" s="508" t="str">
        <f>'[1]EU CR6'!K18</f>
        <v/>
      </c>
      <c r="L18" s="641">
        <f>'[1]EU CR6'!L18</f>
        <v>20196762.079999998</v>
      </c>
      <c r="M18" s="528">
        <f>'[1]EU CR6'!M18</f>
        <v>0.16</v>
      </c>
      <c r="N18" s="641">
        <f>'[1]EU CR6'!N18</f>
        <v>274886.26</v>
      </c>
      <c r="O18" s="641">
        <f>'[1]EU CR6'!O18</f>
        <v>-102117.64</v>
      </c>
    </row>
    <row r="19" spans="2:15" x14ac:dyDescent="0.25">
      <c r="B19" s="342"/>
      <c r="C19" s="343" t="s">
        <v>1271</v>
      </c>
      <c r="D19" s="641">
        <f>'[1]EU CR6'!D19</f>
        <v>87162037.269999996</v>
      </c>
      <c r="E19" s="641">
        <f>'[1]EU CR6'!E19</f>
        <v>575677.73</v>
      </c>
      <c r="F19" s="510">
        <f>'[1]EU CR6'!F19</f>
        <v>0.4</v>
      </c>
      <c r="G19" s="641">
        <f>'[1]EU CR6'!G19</f>
        <v>87392308.359999999</v>
      </c>
      <c r="H19" s="510">
        <f>'[1]EU CR6'!H19</f>
        <v>6.5199999999999994E-2</v>
      </c>
      <c r="I19" s="641">
        <f>'[1]EU CR6'!I19</f>
        <v>790</v>
      </c>
      <c r="J19" s="510">
        <f>'[1]EU CR6'!J19</f>
        <v>5.9700000000000003E-2</v>
      </c>
      <c r="K19" s="508" t="str">
        <f>'[1]EU CR6'!K19</f>
        <v/>
      </c>
      <c r="L19" s="641">
        <f>'[1]EU CR6'!L19</f>
        <v>15540117.369999999</v>
      </c>
      <c r="M19" s="528">
        <f>'[1]EU CR6'!M19</f>
        <v>0.17780000000000001</v>
      </c>
      <c r="N19" s="641">
        <f>'[1]EU CR6'!N19</f>
        <v>340166.63</v>
      </c>
      <c r="O19" s="641">
        <f>'[1]EU CR6'!O19</f>
        <v>-103040.46</v>
      </c>
    </row>
    <row r="20" spans="2:15" x14ac:dyDescent="0.25">
      <c r="B20" s="342"/>
      <c r="C20" s="341" t="s">
        <v>1272</v>
      </c>
      <c r="D20" s="641">
        <f>'[1]EU CR6'!D20</f>
        <v>92390341.75</v>
      </c>
      <c r="E20" s="641">
        <f>'[1]EU CR6'!E20</f>
        <v>155547.73000000001</v>
      </c>
      <c r="F20" s="510">
        <f>'[1]EU CR6'!F20</f>
        <v>0.4</v>
      </c>
      <c r="G20" s="641">
        <f>'[1]EU CR6'!G20</f>
        <v>92452560.840000004</v>
      </c>
      <c r="H20" s="510">
        <f>'[1]EU CR6'!H20</f>
        <v>0.2145</v>
      </c>
      <c r="I20" s="641">
        <f>'[1]EU CR6'!I20</f>
        <v>812</v>
      </c>
      <c r="J20" s="510">
        <f>'[1]EU CR6'!J20</f>
        <v>6.0299999999999999E-2</v>
      </c>
      <c r="K20" s="508" t="str">
        <f>'[1]EU CR6'!K20</f>
        <v/>
      </c>
      <c r="L20" s="641">
        <f>'[1]EU CR6'!L20</f>
        <v>18683164.870000001</v>
      </c>
      <c r="M20" s="528">
        <f>'[1]EU CR6'!M20</f>
        <v>0.2021</v>
      </c>
      <c r="N20" s="641">
        <f>'[1]EU CR6'!N20</f>
        <v>1198196.58</v>
      </c>
      <c r="O20" s="641">
        <f>'[1]EU CR6'!O20</f>
        <v>-300978.07</v>
      </c>
    </row>
    <row r="21" spans="2:15" x14ac:dyDescent="0.25">
      <c r="B21" s="342"/>
      <c r="C21" s="343" t="s">
        <v>1273</v>
      </c>
      <c r="D21" s="641">
        <f>'[1]EU CR6'!D21</f>
        <v>62315516.630000003</v>
      </c>
      <c r="E21" s="641">
        <f>'[1]EU CR6'!E21</f>
        <v>108245.01</v>
      </c>
      <c r="F21" s="510">
        <f>'[1]EU CR6'!F21</f>
        <v>0.4</v>
      </c>
      <c r="G21" s="641">
        <f>'[1]EU CR6'!G21</f>
        <v>62358814.630000003</v>
      </c>
      <c r="H21" s="510">
        <f>'[1]EU CR6'!H21</f>
        <v>0.121</v>
      </c>
      <c r="I21" s="641">
        <f>'[1]EU CR6'!I21</f>
        <v>571</v>
      </c>
      <c r="J21" s="510">
        <f>'[1]EU CR6'!J21</f>
        <v>0.06</v>
      </c>
      <c r="K21" s="508" t="str">
        <f>'[1]EU CR6'!K21</f>
        <v/>
      </c>
      <c r="L21" s="641">
        <f>'[1]EU CR6'!L21</f>
        <v>12234222.07</v>
      </c>
      <c r="M21" s="528">
        <f>'[1]EU CR6'!M21</f>
        <v>0.19620000000000001</v>
      </c>
      <c r="N21" s="641">
        <f>'[1]EU CR6'!N21</f>
        <v>454404.34</v>
      </c>
      <c r="O21" s="641">
        <f>'[1]EU CR6'!O21</f>
        <v>-161406.39999999999</v>
      </c>
    </row>
    <row r="22" spans="2:15" x14ac:dyDescent="0.25">
      <c r="B22" s="342"/>
      <c r="C22" s="343" t="s">
        <v>1274</v>
      </c>
      <c r="D22" s="641">
        <f>'[1]EU CR6'!D22</f>
        <v>12300019.84</v>
      </c>
      <c r="E22" s="641">
        <f>'[1]EU CR6'!E22</f>
        <v>16813.73</v>
      </c>
      <c r="F22" s="510">
        <f>'[1]EU CR6'!F22</f>
        <v>0.4</v>
      </c>
      <c r="G22" s="641">
        <f>'[1]EU CR6'!G22</f>
        <v>12306745.33</v>
      </c>
      <c r="H22" s="510">
        <f>'[1]EU CR6'!H22</f>
        <v>0.23119999999999999</v>
      </c>
      <c r="I22" s="641">
        <f>'[1]EU CR6'!I22</f>
        <v>93</v>
      </c>
      <c r="J22" s="510">
        <f>'[1]EU CR6'!J22</f>
        <v>6.1499999999999999E-2</v>
      </c>
      <c r="K22" s="508" t="str">
        <f>'[1]EU CR6'!K22</f>
        <v/>
      </c>
      <c r="L22" s="641">
        <f>'[1]EU CR6'!L22</f>
        <v>2840484.1</v>
      </c>
      <c r="M22" s="528">
        <f>'[1]EU CR6'!M22</f>
        <v>0.23080000000000001</v>
      </c>
      <c r="N22" s="641">
        <f>'[1]EU CR6'!N22</f>
        <v>175113.75</v>
      </c>
      <c r="O22" s="641">
        <f>'[1]EU CR6'!O22</f>
        <v>-40268.28</v>
      </c>
    </row>
    <row r="23" spans="2:15" x14ac:dyDescent="0.25">
      <c r="B23" s="342"/>
      <c r="C23" s="343" t="s">
        <v>1275</v>
      </c>
      <c r="D23" s="641">
        <f>'[1]EU CR6'!D23</f>
        <v>17774805.280000001</v>
      </c>
      <c r="E23" s="641">
        <f>'[1]EU CR6'!E23</f>
        <v>30488.99</v>
      </c>
      <c r="F23" s="510">
        <f>'[1]EU CR6'!F23</f>
        <v>0.4</v>
      </c>
      <c r="G23" s="641">
        <f>'[1]EU CR6'!G23</f>
        <v>17787000.879999999</v>
      </c>
      <c r="H23" s="510">
        <f>'[1]EU CR6'!H23</f>
        <v>0.53080000000000005</v>
      </c>
      <c r="I23" s="641">
        <f>'[1]EU CR6'!I23</f>
        <v>148</v>
      </c>
      <c r="J23" s="510">
        <f>'[1]EU CR6'!J23</f>
        <v>6.0199999999999997E-2</v>
      </c>
      <c r="K23" s="508" t="str">
        <f>'[1]EU CR6'!K23</f>
        <v/>
      </c>
      <c r="L23" s="641">
        <f>'[1]EU CR6'!L23</f>
        <v>3608458.7</v>
      </c>
      <c r="M23" s="528">
        <f>'[1]EU CR6'!M23</f>
        <v>0.2029</v>
      </c>
      <c r="N23" s="641">
        <f>'[1]EU CR6'!N23</f>
        <v>568678.48</v>
      </c>
      <c r="O23" s="641">
        <f>'[1]EU CR6'!O23</f>
        <v>-99303.39</v>
      </c>
    </row>
    <row r="24" spans="2:15" x14ac:dyDescent="0.25">
      <c r="B24" s="344"/>
      <c r="C24" s="341" t="s">
        <v>1276</v>
      </c>
      <c r="D24" s="641">
        <f>'[1]EU CR6'!D24</f>
        <v>95395779.709999993</v>
      </c>
      <c r="E24" s="641">
        <f>'[1]EU CR6'!E24</f>
        <v>154833.94</v>
      </c>
      <c r="F24" s="510">
        <f>'[1]EU CR6'!F24</f>
        <v>0.4</v>
      </c>
      <c r="G24" s="641">
        <f>'[1]EU CR6'!G24</f>
        <v>95457713.290000007</v>
      </c>
      <c r="H24" s="510">
        <f>'[1]EU CR6'!H24</f>
        <v>1</v>
      </c>
      <c r="I24" s="641">
        <f>'[1]EU CR6'!I24</f>
        <v>878</v>
      </c>
      <c r="J24" s="510">
        <f>'[1]EU CR6'!J24</f>
        <v>7.8799999999999995E-2</v>
      </c>
      <c r="K24" s="508" t="str">
        <f>'[1]EU CR6'!K24</f>
        <v/>
      </c>
      <c r="L24" s="641">
        <f>'[1]EU CR6'!L24</f>
        <v>13299962.609999999</v>
      </c>
      <c r="M24" s="528">
        <f>'[1]EU CR6'!M24</f>
        <v>0.13930000000000001</v>
      </c>
      <c r="N24" s="641">
        <f>'[1]EU CR6'!N24</f>
        <v>5892066.9500000002</v>
      </c>
      <c r="O24" s="641">
        <f>'[1]EU CR6'!O24</f>
        <v>-994539.75</v>
      </c>
    </row>
    <row r="25" spans="2:15" x14ac:dyDescent="0.25">
      <c r="B25" s="818" t="s">
        <v>1277</v>
      </c>
      <c r="C25" s="819"/>
      <c r="D25" s="641">
        <f>'[1]EU CR6'!D25</f>
        <v>16525345227.51</v>
      </c>
      <c r="E25" s="641">
        <f>'[1]EU CR6'!E25</f>
        <v>201119249.72999999</v>
      </c>
      <c r="F25" s="510">
        <f>'[1]EU CR6'!F25</f>
        <v>0.44879999999999998</v>
      </c>
      <c r="G25" s="641">
        <f>'[1]EU CR6'!G25</f>
        <v>16615613108.76</v>
      </c>
      <c r="H25" s="508"/>
      <c r="I25" s="641">
        <f>'[1]EU CR6'!I25</f>
        <v>171769</v>
      </c>
      <c r="J25" s="508"/>
      <c r="K25" s="508" t="str">
        <f>'[1]EU CR6'!K25</f>
        <v/>
      </c>
      <c r="L25" s="641">
        <f>'[1]EU CR6'!L25</f>
        <v>1870126856.6199999</v>
      </c>
      <c r="M25" s="528">
        <f>'[1]EU CR6'!M25</f>
        <v>0.11260000000000001</v>
      </c>
      <c r="N25" s="641">
        <f>'[1]EU CR6'!N25</f>
        <v>9361169.7400000002</v>
      </c>
      <c r="O25" s="641">
        <f>'[1]EU CR6'!O25</f>
        <v>-1743237.09</v>
      </c>
    </row>
    <row r="26" spans="2:15" x14ac:dyDescent="0.25">
      <c r="B26" s="814" t="s">
        <v>1278</v>
      </c>
      <c r="C26" s="815"/>
      <c r="D26" s="641">
        <f>'[1]EU CR6'!D26</f>
        <v>16525345227.51</v>
      </c>
      <c r="E26" s="641">
        <f>'[1]EU CR6'!E26</f>
        <v>201119249.72999999</v>
      </c>
      <c r="F26" s="510">
        <f>'[1]EU CR6'!F26</f>
        <v>0.44879999999999998</v>
      </c>
      <c r="G26" s="641">
        <f>'[1]EU CR6'!G26</f>
        <v>16615613108.76</v>
      </c>
      <c r="H26" s="337"/>
      <c r="I26" s="641">
        <f>'[1]EU CR6'!I26</f>
        <v>171769</v>
      </c>
      <c r="J26" s="337"/>
      <c r="K26" s="508"/>
      <c r="L26" s="641">
        <f>'[1]EU CR6'!L26</f>
        <v>1870126856.6199999</v>
      </c>
      <c r="M26" s="528">
        <f>'[1]EU CR6'!M26</f>
        <v>0.11260000000000001</v>
      </c>
      <c r="N26" s="641">
        <f>'[1]EU CR6'!N26</f>
        <v>9361169.7400000002</v>
      </c>
      <c r="O26" s="641">
        <f>'[1]EU CR6'!O26</f>
        <v>-1743237.09</v>
      </c>
    </row>
    <row r="27" spans="2:15" x14ac:dyDescent="0.25">
      <c r="B27" s="22"/>
      <c r="C27" s="22"/>
      <c r="D27" s="22"/>
      <c r="E27" s="22"/>
      <c r="F27" s="22"/>
      <c r="G27" s="22"/>
      <c r="H27" s="22"/>
      <c r="I27" s="22"/>
      <c r="J27" s="22"/>
      <c r="K27" s="22"/>
      <c r="L27" s="22"/>
      <c r="M27" s="22"/>
      <c r="N27" s="22"/>
      <c r="O27" s="22"/>
    </row>
    <row r="28" spans="2:15" x14ac:dyDescent="0.25">
      <c r="B28" s="22"/>
      <c r="C28" s="22"/>
      <c r="D28" s="22"/>
      <c r="E28" s="22"/>
      <c r="F28" s="22"/>
      <c r="G28" s="22"/>
      <c r="H28" s="22"/>
      <c r="I28" s="22"/>
      <c r="J28" s="22"/>
      <c r="K28" s="22"/>
      <c r="L28" s="22"/>
      <c r="M28" s="22"/>
      <c r="N28" s="22"/>
      <c r="O28" s="22"/>
    </row>
    <row r="29" spans="2:15" x14ac:dyDescent="0.25">
      <c r="B29" s="22"/>
      <c r="C29" s="22"/>
      <c r="D29" s="22"/>
      <c r="E29" s="22"/>
      <c r="F29" s="22"/>
      <c r="G29" s="22"/>
      <c r="H29" s="22"/>
      <c r="I29" s="22"/>
      <c r="J29" s="22"/>
      <c r="K29" s="22"/>
      <c r="L29" s="22"/>
      <c r="M29" s="22"/>
      <c r="N29" s="22"/>
      <c r="O29" s="22"/>
    </row>
    <row r="30" spans="2:15" ht="75" hidden="1" x14ac:dyDescent="0.25">
      <c r="B30" s="820" t="s">
        <v>1279</v>
      </c>
      <c r="C30" s="414" t="s">
        <v>1247</v>
      </c>
      <c r="D30" s="414" t="s">
        <v>1248</v>
      </c>
      <c r="E30" s="414" t="s">
        <v>1249</v>
      </c>
      <c r="F30" s="414" t="s">
        <v>1250</v>
      </c>
      <c r="G30" s="414" t="s">
        <v>1251</v>
      </c>
      <c r="H30" s="414" t="s">
        <v>1252</v>
      </c>
      <c r="I30" s="414" t="s">
        <v>1253</v>
      </c>
      <c r="J30" s="414" t="s">
        <v>1254</v>
      </c>
      <c r="K30" s="414" t="s">
        <v>1255</v>
      </c>
      <c r="L30" s="414" t="s">
        <v>1256</v>
      </c>
      <c r="M30" s="414" t="s">
        <v>1257</v>
      </c>
      <c r="N30" s="414" t="s">
        <v>1258</v>
      </c>
      <c r="O30" s="414" t="s">
        <v>1259</v>
      </c>
    </row>
    <row r="31" spans="2:15" hidden="1" x14ac:dyDescent="0.25">
      <c r="B31" s="821"/>
      <c r="C31" s="457" t="s">
        <v>369</v>
      </c>
      <c r="D31" s="459" t="s">
        <v>312</v>
      </c>
      <c r="E31" s="459" t="s">
        <v>313</v>
      </c>
      <c r="F31" s="459" t="s">
        <v>314</v>
      </c>
      <c r="G31" s="459" t="s">
        <v>359</v>
      </c>
      <c r="H31" s="459" t="s">
        <v>360</v>
      </c>
      <c r="I31" s="459" t="s">
        <v>533</v>
      </c>
      <c r="J31" s="459" t="s">
        <v>534</v>
      </c>
      <c r="K31" s="459" t="s">
        <v>579</v>
      </c>
      <c r="L31" s="459" t="s">
        <v>790</v>
      </c>
      <c r="M31" s="459" t="s">
        <v>791</v>
      </c>
      <c r="N31" s="459" t="s">
        <v>792</v>
      </c>
      <c r="O31" s="459" t="s">
        <v>793</v>
      </c>
    </row>
    <row r="32" spans="2:15" hidden="1" x14ac:dyDescent="0.25">
      <c r="B32" s="339" t="s">
        <v>1280</v>
      </c>
      <c r="C32" s="337"/>
      <c r="D32" s="87"/>
      <c r="E32" s="86"/>
      <c r="F32" s="86"/>
      <c r="G32" s="86"/>
      <c r="H32" s="86"/>
      <c r="I32" s="86"/>
      <c r="J32" s="86"/>
      <c r="K32" s="86"/>
      <c r="L32" s="86"/>
      <c r="M32" s="86"/>
      <c r="N32" s="86"/>
      <c r="O32" s="86"/>
    </row>
    <row r="33" spans="2:15" hidden="1" x14ac:dyDescent="0.25">
      <c r="B33" s="340"/>
      <c r="C33" s="341" t="s">
        <v>1260</v>
      </c>
      <c r="D33" s="87"/>
      <c r="E33" s="86"/>
      <c r="F33" s="86"/>
      <c r="G33" s="86"/>
      <c r="H33" s="86"/>
      <c r="I33" s="86"/>
      <c r="J33" s="86"/>
      <c r="K33" s="86"/>
      <c r="L33" s="86"/>
      <c r="M33" s="86"/>
      <c r="N33" s="86"/>
      <c r="O33" s="86"/>
    </row>
    <row r="34" spans="2:15" hidden="1" x14ac:dyDescent="0.25">
      <c r="B34" s="342"/>
      <c r="C34" s="343" t="s">
        <v>1261</v>
      </c>
      <c r="D34" s="87"/>
      <c r="E34" s="86"/>
      <c r="F34" s="86"/>
      <c r="G34" s="86"/>
      <c r="H34" s="86"/>
      <c r="I34" s="86"/>
      <c r="J34" s="86"/>
      <c r="K34" s="86"/>
      <c r="L34" s="86"/>
      <c r="M34" s="86"/>
      <c r="N34" s="86"/>
      <c r="O34" s="86"/>
    </row>
    <row r="35" spans="2:15" hidden="1" x14ac:dyDescent="0.25">
      <c r="B35" s="342"/>
      <c r="C35" s="343" t="s">
        <v>1262</v>
      </c>
      <c r="D35" s="87"/>
      <c r="E35" s="86"/>
      <c r="F35" s="86"/>
      <c r="G35" s="86"/>
      <c r="H35" s="86"/>
      <c r="I35" s="86"/>
      <c r="J35" s="86"/>
      <c r="K35" s="86"/>
      <c r="L35" s="86"/>
      <c r="M35" s="86"/>
      <c r="N35" s="86"/>
      <c r="O35" s="86"/>
    </row>
    <row r="36" spans="2:15" hidden="1" x14ac:dyDescent="0.25">
      <c r="B36" s="342"/>
      <c r="C36" s="341" t="s">
        <v>1263</v>
      </c>
      <c r="D36" s="87"/>
      <c r="E36" s="86"/>
      <c r="F36" s="86"/>
      <c r="G36" s="86"/>
      <c r="H36" s="86"/>
      <c r="I36" s="86"/>
      <c r="J36" s="86"/>
      <c r="K36" s="86"/>
      <c r="L36" s="86"/>
      <c r="M36" s="86"/>
      <c r="N36" s="86"/>
      <c r="O36" s="86"/>
    </row>
    <row r="37" spans="2:15" hidden="1" x14ac:dyDescent="0.25">
      <c r="B37" s="342"/>
      <c r="C37" s="341" t="s">
        <v>1264</v>
      </c>
      <c r="D37" s="87"/>
      <c r="E37" s="86"/>
      <c r="F37" s="86"/>
      <c r="G37" s="86"/>
      <c r="H37" s="86"/>
      <c r="I37" s="86"/>
      <c r="J37" s="86"/>
      <c r="K37" s="86"/>
      <c r="L37" s="86"/>
      <c r="M37" s="86"/>
      <c r="N37" s="86"/>
      <c r="O37" s="86"/>
    </row>
    <row r="38" spans="2:15" hidden="1" x14ac:dyDescent="0.25">
      <c r="B38" s="342"/>
      <c r="C38" s="341" t="s">
        <v>1265</v>
      </c>
      <c r="D38" s="87"/>
      <c r="E38" s="86"/>
      <c r="F38" s="86"/>
      <c r="G38" s="86"/>
      <c r="H38" s="86"/>
      <c r="I38" s="86"/>
      <c r="J38" s="86"/>
      <c r="K38" s="86"/>
      <c r="L38" s="86"/>
      <c r="M38" s="86"/>
      <c r="N38" s="86"/>
      <c r="O38" s="86"/>
    </row>
    <row r="39" spans="2:15" hidden="1" x14ac:dyDescent="0.25">
      <c r="B39" s="342"/>
      <c r="C39" s="341" t="s">
        <v>1266</v>
      </c>
      <c r="D39" s="87"/>
      <c r="E39" s="86"/>
      <c r="F39" s="86"/>
      <c r="G39" s="86"/>
      <c r="H39" s="86"/>
      <c r="I39" s="86"/>
      <c r="J39" s="86"/>
      <c r="K39" s="86"/>
      <c r="L39" s="86"/>
      <c r="M39" s="86"/>
      <c r="N39" s="86"/>
      <c r="O39" s="86"/>
    </row>
    <row r="40" spans="2:15" hidden="1" x14ac:dyDescent="0.25">
      <c r="B40" s="342"/>
      <c r="C40" s="343" t="s">
        <v>1267</v>
      </c>
      <c r="D40" s="87"/>
      <c r="E40" s="86"/>
      <c r="F40" s="86"/>
      <c r="G40" s="86"/>
      <c r="H40" s="86"/>
      <c r="I40" s="86"/>
      <c r="J40" s="86"/>
      <c r="K40" s="86"/>
      <c r="L40" s="86"/>
      <c r="M40" s="86"/>
      <c r="N40" s="86"/>
      <c r="O40" s="86"/>
    </row>
    <row r="41" spans="2:15" hidden="1" x14ac:dyDescent="0.25">
      <c r="B41" s="342"/>
      <c r="C41" s="343" t="s">
        <v>1268</v>
      </c>
      <c r="D41" s="87"/>
      <c r="E41" s="86"/>
      <c r="F41" s="86"/>
      <c r="G41" s="86"/>
      <c r="H41" s="86"/>
      <c r="I41" s="86"/>
      <c r="J41" s="86"/>
      <c r="K41" s="86"/>
      <c r="L41" s="86"/>
      <c r="M41" s="86"/>
      <c r="N41" s="86"/>
      <c r="O41" s="86"/>
    </row>
    <row r="42" spans="2:15" hidden="1" x14ac:dyDescent="0.25">
      <c r="B42" s="342"/>
      <c r="C42" s="341" t="s">
        <v>1269</v>
      </c>
      <c r="D42" s="87"/>
      <c r="E42" s="86"/>
      <c r="F42" s="86"/>
      <c r="G42" s="86"/>
      <c r="H42" s="86"/>
      <c r="I42" s="86"/>
      <c r="J42" s="86"/>
      <c r="K42" s="86"/>
      <c r="L42" s="86"/>
      <c r="M42" s="86"/>
      <c r="N42" s="86"/>
      <c r="O42" s="86"/>
    </row>
    <row r="43" spans="2:15" hidden="1" x14ac:dyDescent="0.25">
      <c r="B43" s="342"/>
      <c r="C43" s="343" t="s">
        <v>1270</v>
      </c>
      <c r="D43" s="87"/>
      <c r="E43" s="86"/>
      <c r="F43" s="86"/>
      <c r="G43" s="86"/>
      <c r="H43" s="86"/>
      <c r="I43" s="86"/>
      <c r="J43" s="86"/>
      <c r="K43" s="86"/>
      <c r="L43" s="86"/>
      <c r="M43" s="86"/>
      <c r="N43" s="86"/>
      <c r="O43" s="86"/>
    </row>
    <row r="44" spans="2:15" hidden="1" x14ac:dyDescent="0.25">
      <c r="B44" s="342"/>
      <c r="C44" s="343" t="s">
        <v>1271</v>
      </c>
      <c r="D44" s="87"/>
      <c r="E44" s="86"/>
      <c r="F44" s="86"/>
      <c r="G44" s="86"/>
      <c r="H44" s="86"/>
      <c r="I44" s="86"/>
      <c r="J44" s="86"/>
      <c r="K44" s="86"/>
      <c r="L44" s="86"/>
      <c r="M44" s="86"/>
      <c r="N44" s="86"/>
      <c r="O44" s="86"/>
    </row>
    <row r="45" spans="2:15" hidden="1" x14ac:dyDescent="0.25">
      <c r="B45" s="342"/>
      <c r="C45" s="341" t="s">
        <v>1272</v>
      </c>
      <c r="D45" s="87"/>
      <c r="E45" s="86"/>
      <c r="F45" s="86"/>
      <c r="G45" s="86"/>
      <c r="H45" s="86"/>
      <c r="I45" s="86"/>
      <c r="J45" s="86"/>
      <c r="K45" s="86"/>
      <c r="L45" s="86"/>
      <c r="M45" s="86"/>
      <c r="N45" s="86"/>
      <c r="O45" s="86"/>
    </row>
    <row r="46" spans="2:15" hidden="1" x14ac:dyDescent="0.25">
      <c r="B46" s="342"/>
      <c r="C46" s="343" t="s">
        <v>1273</v>
      </c>
      <c r="D46" s="87"/>
      <c r="E46" s="86"/>
      <c r="F46" s="86"/>
      <c r="G46" s="86"/>
      <c r="H46" s="86"/>
      <c r="I46" s="86"/>
      <c r="J46" s="86"/>
      <c r="K46" s="86"/>
      <c r="L46" s="86"/>
      <c r="M46" s="86"/>
      <c r="N46" s="86"/>
      <c r="O46" s="86"/>
    </row>
    <row r="47" spans="2:15" hidden="1" x14ac:dyDescent="0.25">
      <c r="B47" s="342"/>
      <c r="C47" s="343" t="s">
        <v>1274</v>
      </c>
      <c r="D47" s="87"/>
      <c r="E47" s="86"/>
      <c r="F47" s="86"/>
      <c r="G47" s="86"/>
      <c r="H47" s="86"/>
      <c r="I47" s="86"/>
      <c r="J47" s="86"/>
      <c r="K47" s="86"/>
      <c r="L47" s="86"/>
      <c r="M47" s="86"/>
      <c r="N47" s="86"/>
      <c r="O47" s="86"/>
    </row>
    <row r="48" spans="2:15" hidden="1" x14ac:dyDescent="0.25">
      <c r="B48" s="342"/>
      <c r="C48" s="343" t="s">
        <v>1275</v>
      </c>
      <c r="D48" s="87"/>
      <c r="E48" s="86"/>
      <c r="F48" s="86"/>
      <c r="G48" s="86"/>
      <c r="H48" s="86"/>
      <c r="I48" s="86"/>
      <c r="J48" s="86"/>
      <c r="K48" s="86"/>
      <c r="L48" s="86"/>
      <c r="M48" s="86"/>
      <c r="N48" s="86"/>
      <c r="O48" s="86"/>
    </row>
    <row r="49" spans="2:15" hidden="1" x14ac:dyDescent="0.25">
      <c r="B49" s="344"/>
      <c r="C49" s="341" t="s">
        <v>1276</v>
      </c>
      <c r="D49" s="87"/>
      <c r="E49" s="86"/>
      <c r="F49" s="86"/>
      <c r="G49" s="86"/>
      <c r="H49" s="86"/>
      <c r="I49" s="86"/>
      <c r="J49" s="86"/>
      <c r="K49" s="86"/>
      <c r="L49" s="86"/>
      <c r="M49" s="86"/>
      <c r="N49" s="86"/>
      <c r="O49" s="86"/>
    </row>
    <row r="50" spans="2:15" hidden="1" x14ac:dyDescent="0.25">
      <c r="B50" s="818" t="s">
        <v>1277</v>
      </c>
      <c r="C50" s="819"/>
      <c r="D50" s="86"/>
      <c r="E50" s="86"/>
      <c r="F50" s="86"/>
      <c r="G50" s="86"/>
      <c r="H50" s="86"/>
      <c r="I50" s="86"/>
      <c r="J50" s="86"/>
      <c r="K50" s="86"/>
      <c r="L50" s="86"/>
      <c r="M50" s="86"/>
      <c r="N50" s="86"/>
      <c r="O50" s="86"/>
    </row>
    <row r="51" spans="2:15" hidden="1" x14ac:dyDescent="0.25">
      <c r="B51" s="814" t="s">
        <v>1278</v>
      </c>
      <c r="C51" s="815"/>
      <c r="D51" s="86"/>
      <c r="E51" s="86"/>
      <c r="F51" s="86"/>
      <c r="G51" s="86"/>
      <c r="H51" s="337"/>
      <c r="I51" s="86"/>
      <c r="J51" s="337"/>
      <c r="K51" s="86"/>
      <c r="L51" s="86"/>
      <c r="M51" s="86"/>
      <c r="N51" s="86"/>
      <c r="O51" s="86"/>
    </row>
  </sheetData>
  <sheetProtection algorithmName="SHA-512" hashValue="FWuzmBXYV+C8I97ICHhXoayGAf4DZPcCV2wAD+6Ak+A3CM957J85stQGf3zNvx9zKSgEjkKkV/8GlR6oEWh/Kw==" saltValue="q08KtvZBI3x2KHUg5EIt2A==" spinCount="100000" sheet="1" objects="1" scenarios="1" selectLockedCells="1" selectUnlockedCells="1"/>
  <mergeCells count="7">
    <mergeCell ref="B51:C51"/>
    <mergeCell ref="B5:B6"/>
    <mergeCell ref="B25:C25"/>
    <mergeCell ref="B26:C26"/>
    <mergeCell ref="B30:B31"/>
    <mergeCell ref="B50:C50"/>
    <mergeCell ref="B7:O7"/>
  </mergeCells>
  <conditionalFormatting sqref="A1">
    <cfRule type="cellIs" dxfId="65" priority="1" stopIfTrue="1" operator="lessThan">
      <formula>0</formula>
    </cfRule>
  </conditionalFormatting>
  <hyperlinks>
    <hyperlink ref="B1" location="'Table of contents'!A1" display="Go back to Table of contents" xr:uid="{D6FEA210-2F5E-4C44-AF72-9EBDACE9B5D8}"/>
  </hyperlinks>
  <pageMargins left="0.70866141732283472" right="0.70866141732283472" top="0.74803149606299213" bottom="0.74803149606299213" header="0.31496062992125984" footer="0.31496062992125984"/>
  <pageSetup scale="39" orientation="portrait" r:id="rId1"/>
  <rowBreaks count="1" manualBreakCount="1">
    <brk id="28"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tabColor theme="4" tint="0.59999389629810485"/>
    <pageSetUpPr autoPageBreaks="0" fitToPage="1"/>
  </sheetPr>
  <dimension ref="A1:I24"/>
  <sheetViews>
    <sheetView showGridLines="0" zoomScaleNormal="100" workbookViewId="0"/>
  </sheetViews>
  <sheetFormatPr defaultColWidth="9.28515625" defaultRowHeight="15" x14ac:dyDescent="0.25"/>
  <cols>
    <col min="1" max="1" width="5.7109375" customWidth="1"/>
    <col min="2" max="2" width="6.5703125" customWidth="1"/>
    <col min="3" max="3" width="47" customWidth="1"/>
    <col min="4" max="4" width="31" customWidth="1"/>
    <col min="5" max="8" width="23.42578125" customWidth="1"/>
    <col min="9" max="9" width="5.7109375" customWidth="1"/>
  </cols>
  <sheetData>
    <row r="1" spans="1:9" x14ac:dyDescent="0.25">
      <c r="A1" s="695"/>
      <c r="B1" s="412" t="s">
        <v>309</v>
      </c>
      <c r="C1" s="407"/>
      <c r="D1" s="407"/>
      <c r="E1" s="407"/>
      <c r="F1" s="407"/>
      <c r="G1" s="407"/>
      <c r="H1" s="407"/>
    </row>
    <row r="2" spans="1:9" ht="18.75" x14ac:dyDescent="0.3">
      <c r="B2" s="20" t="s">
        <v>236</v>
      </c>
      <c r="C2" s="92"/>
      <c r="D2" s="92"/>
      <c r="E2" s="3"/>
      <c r="F2" s="3"/>
      <c r="G2" s="3"/>
      <c r="H2" s="3"/>
      <c r="I2" s="3"/>
    </row>
    <row r="4" spans="1:9" ht="60" x14ac:dyDescent="0.25">
      <c r="B4" s="57"/>
      <c r="C4" s="57"/>
      <c r="D4" s="414" t="s">
        <v>1281</v>
      </c>
      <c r="E4" s="414" t="s">
        <v>1282</v>
      </c>
      <c r="F4" s="414" t="s">
        <v>1283</v>
      </c>
      <c r="G4" s="414" t="s">
        <v>1284</v>
      </c>
      <c r="H4" s="414" t="s">
        <v>1285</v>
      </c>
    </row>
    <row r="5" spans="1:9" x14ac:dyDescent="0.25">
      <c r="B5" s="57"/>
      <c r="C5" s="57"/>
      <c r="D5" s="414" t="s">
        <v>312</v>
      </c>
      <c r="E5" s="414" t="s">
        <v>313</v>
      </c>
      <c r="F5" s="414" t="s">
        <v>314</v>
      </c>
      <c r="G5" s="414" t="s">
        <v>359</v>
      </c>
      <c r="H5" s="414" t="s">
        <v>360</v>
      </c>
    </row>
    <row r="6" spans="1:9" x14ac:dyDescent="0.25">
      <c r="B6" s="235">
        <v>1</v>
      </c>
      <c r="C6" s="231" t="s">
        <v>1286</v>
      </c>
      <c r="D6" s="508" t="str">
        <f>'[1]EU CR6-A'!D6</f>
        <v/>
      </c>
      <c r="E6" s="641">
        <f>'[1]EU CR6-A'!E6</f>
        <v>1199545777.26</v>
      </c>
      <c r="F6" s="510">
        <f>'[1]EU CR6-A'!F6</f>
        <v>1</v>
      </c>
      <c r="G6" s="510" t="str">
        <f>'[1]EU CR6-A'!G6</f>
        <v/>
      </c>
      <c r="H6" s="510" t="str">
        <f>'[1]EU CR6-A'!H6</f>
        <v/>
      </c>
    </row>
    <row r="7" spans="1:9" x14ac:dyDescent="0.25">
      <c r="B7" s="345">
        <v>2</v>
      </c>
      <c r="C7" s="229" t="s">
        <v>1287</v>
      </c>
      <c r="D7" s="508" t="str">
        <f>'[1]EU CR6-A'!D7</f>
        <v/>
      </c>
      <c r="E7" s="641" t="str">
        <f>'[1]EU CR6-A'!E7</f>
        <v/>
      </c>
      <c r="F7" s="510" t="str">
        <f>'[1]EU CR6-A'!F7</f>
        <v/>
      </c>
      <c r="G7" s="510" t="str">
        <f>'[1]EU CR6-A'!G7</f>
        <v/>
      </c>
      <c r="H7" s="510" t="str">
        <f>'[1]EU CR6-A'!H7</f>
        <v/>
      </c>
    </row>
    <row r="8" spans="1:9" x14ac:dyDescent="0.25">
      <c r="B8" s="345">
        <v>3</v>
      </c>
      <c r="C8" s="229" t="s">
        <v>464</v>
      </c>
      <c r="D8" s="508" t="str">
        <f>'[1]EU CR6-A'!D8</f>
        <v/>
      </c>
      <c r="E8" s="641" t="str">
        <f>'[1]EU CR6-A'!E8</f>
        <v/>
      </c>
      <c r="F8" s="510" t="str">
        <f>'[1]EU CR6-A'!F8</f>
        <v/>
      </c>
      <c r="G8" s="510" t="str">
        <f>'[1]EU CR6-A'!G8</f>
        <v/>
      </c>
      <c r="H8" s="510" t="str">
        <f>'[1]EU CR6-A'!H8</f>
        <v/>
      </c>
    </row>
    <row r="9" spans="1:9" x14ac:dyDescent="0.25">
      <c r="B9" s="244">
        <v>4</v>
      </c>
      <c r="C9" s="229" t="s">
        <v>469</v>
      </c>
      <c r="D9" s="348" t="str">
        <f>'[1]EU CR6-A'!D9</f>
        <v/>
      </c>
      <c r="E9" s="641">
        <f>'[1]EU CR6-A'!E9</f>
        <v>260634876.84</v>
      </c>
      <c r="F9" s="510">
        <f>'[1]EU CR6-A'!F9</f>
        <v>1</v>
      </c>
      <c r="G9" s="510" t="str">
        <f>'[1]EU CR6-A'!G9</f>
        <v/>
      </c>
      <c r="H9" s="510" t="str">
        <f>'[1]EU CR6-A'!H9</f>
        <v/>
      </c>
    </row>
    <row r="10" spans="1:9" x14ac:dyDescent="0.25">
      <c r="B10" s="244">
        <v>5</v>
      </c>
      <c r="C10" s="229" t="s">
        <v>472</v>
      </c>
      <c r="D10" s="508" t="str">
        <f>'[1]EU CR6-A'!D10</f>
        <v/>
      </c>
      <c r="E10" s="641">
        <f>'[1]EU CR6-A'!E10</f>
        <v>369211751.79000002</v>
      </c>
      <c r="F10" s="510">
        <f>'[1]EU CR6-A'!F10</f>
        <v>1</v>
      </c>
      <c r="G10" s="510" t="str">
        <f>'[1]EU CR6-A'!G10</f>
        <v/>
      </c>
      <c r="H10" s="510" t="str">
        <f>'[1]EU CR6-A'!H10</f>
        <v/>
      </c>
    </row>
    <row r="11" spans="1:9" x14ac:dyDescent="0.25">
      <c r="B11" s="244">
        <v>5.0999999999999996</v>
      </c>
      <c r="C11" s="335" t="s">
        <v>1288</v>
      </c>
      <c r="D11" s="508" t="str">
        <f>'[1]EU CR6-A'!D11</f>
        <v/>
      </c>
      <c r="E11" s="641">
        <f>'[1]EU CR6-A'!E11</f>
        <v>369211751.79000002</v>
      </c>
      <c r="F11" s="510">
        <f>'[1]EU CR6-A'!F11</f>
        <v>1</v>
      </c>
      <c r="G11" s="510" t="str">
        <f>'[1]EU CR6-A'!G11</f>
        <v/>
      </c>
      <c r="H11" s="510" t="str">
        <f>'[1]EU CR6-A'!H11</f>
        <v/>
      </c>
    </row>
    <row r="12" spans="1:9" x14ac:dyDescent="0.25">
      <c r="B12" s="244">
        <v>5.2</v>
      </c>
      <c r="C12" s="335" t="s">
        <v>1289</v>
      </c>
      <c r="D12" s="348" t="str">
        <f>'[1]EU CR6-A'!D12</f>
        <v/>
      </c>
      <c r="E12" s="641" t="str">
        <f>'[1]EU CR6-A'!E12</f>
        <v/>
      </c>
      <c r="F12" s="510" t="str">
        <f>'[1]EU CR6-A'!F12</f>
        <v/>
      </c>
      <c r="G12" s="510" t="str">
        <f>'[1]EU CR6-A'!G12</f>
        <v/>
      </c>
      <c r="H12" s="510" t="str">
        <f>'[1]EU CR6-A'!H12</f>
        <v/>
      </c>
    </row>
    <row r="13" spans="1:9" ht="30" x14ac:dyDescent="0.25">
      <c r="B13" s="244" t="s">
        <v>1290</v>
      </c>
      <c r="C13" s="335" t="s">
        <v>1291</v>
      </c>
      <c r="D13" s="348" t="str">
        <f>'[1]EU CR6-A'!D13</f>
        <v/>
      </c>
      <c r="E13" s="641" t="str">
        <f>'[1]EU CR6-A'!E13</f>
        <v/>
      </c>
      <c r="F13" s="510" t="str">
        <f>'[1]EU CR6-A'!F13</f>
        <v/>
      </c>
      <c r="G13" s="510" t="str">
        <f>'[1]EU CR6-A'!G13</f>
        <v/>
      </c>
      <c r="H13" s="510" t="str">
        <f>'[1]EU CR6-A'!H13</f>
        <v/>
      </c>
    </row>
    <row r="14" spans="1:9" ht="30" x14ac:dyDescent="0.25">
      <c r="B14" s="244" t="s">
        <v>1292</v>
      </c>
      <c r="C14" s="335" t="s">
        <v>1293</v>
      </c>
      <c r="D14" s="348" t="str">
        <f>'[1]EU CR6-A'!D14</f>
        <v/>
      </c>
      <c r="E14" s="641" t="str">
        <f>'[1]EU CR6-A'!E14</f>
        <v/>
      </c>
      <c r="F14" s="510" t="str">
        <f>'[1]EU CR6-A'!F14</f>
        <v/>
      </c>
      <c r="G14" s="510" t="str">
        <f>'[1]EU CR6-A'!G14</f>
        <v/>
      </c>
      <c r="H14" s="510" t="str">
        <f>'[1]EU CR6-A'!H14</f>
        <v/>
      </c>
    </row>
    <row r="15" spans="1:9" x14ac:dyDescent="0.25">
      <c r="B15" s="244">
        <v>5.3</v>
      </c>
      <c r="C15" s="335" t="s">
        <v>1294</v>
      </c>
      <c r="D15" s="641" t="str">
        <f>'[1]EU CR6-A'!D15</f>
        <v/>
      </c>
      <c r="E15" s="641" t="str">
        <f>'[1]EU CR6-A'!E15</f>
        <v/>
      </c>
      <c r="F15" s="510" t="str">
        <f>'[1]EU CR6-A'!F15</f>
        <v/>
      </c>
      <c r="G15" s="510" t="str">
        <f>'[1]EU CR6-A'!G15</f>
        <v/>
      </c>
      <c r="H15" s="510" t="str">
        <f>'[1]EU CR6-A'!H15</f>
        <v/>
      </c>
    </row>
    <row r="16" spans="1:9" x14ac:dyDescent="0.25">
      <c r="B16" s="244">
        <v>6</v>
      </c>
      <c r="C16" s="229" t="s">
        <v>483</v>
      </c>
      <c r="D16" s="641">
        <f>'[1]EU CR6-A'!D16</f>
        <v>16726464477.24</v>
      </c>
      <c r="E16" s="641">
        <f>'[1]EU CR6-A'!E16</f>
        <v>21760229961.650002</v>
      </c>
      <c r="F16" s="510">
        <f>'[1]EU CR6-A'!F16</f>
        <v>0.18090000000000001</v>
      </c>
      <c r="G16" s="510">
        <f>'[1]EU CR6-A'!G16</f>
        <v>5.6000000000000001E-2</v>
      </c>
      <c r="H16" s="510">
        <f>'[1]EU CR6-A'!H16</f>
        <v>0.7631</v>
      </c>
    </row>
    <row r="17" spans="2:8" x14ac:dyDescent="0.25">
      <c r="B17" s="244">
        <v>6.1</v>
      </c>
      <c r="C17" s="346" t="s">
        <v>1295</v>
      </c>
      <c r="D17" s="347" t="str">
        <f>'[1]EU CR6-A'!D17</f>
        <v/>
      </c>
      <c r="E17" s="641" t="str">
        <f>'[1]EU CR6-A'!E17</f>
        <v/>
      </c>
      <c r="F17" s="510" t="str">
        <f>'[1]EU CR6-A'!F17</f>
        <v/>
      </c>
      <c r="G17" s="510" t="str">
        <f>'[1]EU CR6-A'!G17</f>
        <v/>
      </c>
      <c r="H17" s="510" t="str">
        <f>'[1]EU CR6-A'!H17</f>
        <v/>
      </c>
    </row>
    <row r="18" spans="2:8" ht="30" x14ac:dyDescent="0.25">
      <c r="B18" s="244">
        <v>6.2</v>
      </c>
      <c r="C18" s="346" t="s">
        <v>1296</v>
      </c>
      <c r="D18" s="347" t="str">
        <f>'[1]EU CR6-A'!D18</f>
        <v/>
      </c>
      <c r="E18" s="641">
        <f>'[1]EU CR6-A'!E18</f>
        <v>21760229961.650002</v>
      </c>
      <c r="F18" s="510">
        <f>'[1]EU CR6-A'!F18</f>
        <v>0.18090000000000001</v>
      </c>
      <c r="G18" s="510">
        <f>'[1]EU CR6-A'!G18</f>
        <v>5.6000000000000001E-2</v>
      </c>
      <c r="H18" s="510">
        <f>'[1]EU CR6-A'!H18</f>
        <v>0.7631</v>
      </c>
    </row>
    <row r="19" spans="2:8" x14ac:dyDescent="0.25">
      <c r="B19" s="244">
        <v>6.3</v>
      </c>
      <c r="C19" s="346" t="s">
        <v>1297</v>
      </c>
      <c r="D19" s="347" t="str">
        <f>'[1]EU CR6-A'!D19</f>
        <v/>
      </c>
      <c r="E19" s="641" t="str">
        <f>'[1]EU CR6-A'!E19</f>
        <v/>
      </c>
      <c r="F19" s="510" t="str">
        <f>'[1]EU CR6-A'!F19</f>
        <v/>
      </c>
      <c r="G19" s="510" t="str">
        <f>'[1]EU CR6-A'!G19</f>
        <v/>
      </c>
      <c r="H19" s="510" t="str">
        <f>'[1]EU CR6-A'!H19</f>
        <v/>
      </c>
    </row>
    <row r="20" spans="2:8" x14ac:dyDescent="0.25">
      <c r="B20" s="244">
        <v>6.4</v>
      </c>
      <c r="C20" s="346" t="s">
        <v>1298</v>
      </c>
      <c r="D20" s="347" t="str">
        <f>'[1]EU CR6-A'!D20</f>
        <v/>
      </c>
      <c r="E20" s="641" t="str">
        <f>'[1]EU CR6-A'!E20</f>
        <v/>
      </c>
      <c r="F20" s="510" t="str">
        <f>'[1]EU CR6-A'!F20</f>
        <v/>
      </c>
      <c r="G20" s="510" t="str">
        <f>'[1]EU CR6-A'!G20</f>
        <v/>
      </c>
      <c r="H20" s="510" t="str">
        <f>'[1]EU CR6-A'!H20</f>
        <v/>
      </c>
    </row>
    <row r="21" spans="2:8" x14ac:dyDescent="0.25">
      <c r="B21" s="244">
        <v>7</v>
      </c>
      <c r="C21" s="229" t="s">
        <v>470</v>
      </c>
      <c r="D21" s="641" t="str">
        <f>'[1]EU CR6-A'!D21</f>
        <v/>
      </c>
      <c r="E21" s="641" t="str">
        <f>'[1]EU CR6-A'!E21</f>
        <v/>
      </c>
      <c r="F21" s="510" t="str">
        <f>'[1]EU CR6-A'!F21</f>
        <v/>
      </c>
      <c r="G21" s="510" t="str">
        <f>'[1]EU CR6-A'!G21</f>
        <v/>
      </c>
      <c r="H21" s="510" t="str">
        <f>'[1]EU CR6-A'!H21</f>
        <v/>
      </c>
    </row>
    <row r="22" spans="2:8" x14ac:dyDescent="0.25">
      <c r="B22" s="244" t="s">
        <v>491</v>
      </c>
      <c r="C22" s="229" t="s">
        <v>494</v>
      </c>
      <c r="D22" s="641" t="str">
        <f>'[1]EU CR6-A'!D22</f>
        <v/>
      </c>
      <c r="E22" s="641" t="str">
        <f>'[1]EU CR6-A'!E22</f>
        <v/>
      </c>
      <c r="F22" s="510" t="str">
        <f>'[1]EU CR6-A'!F22</f>
        <v/>
      </c>
      <c r="G22" s="510" t="str">
        <f>'[1]EU CR6-A'!G22</f>
        <v/>
      </c>
      <c r="H22" s="510" t="str">
        <f>'[1]EU CR6-A'!H22</f>
        <v/>
      </c>
    </row>
    <row r="23" spans="2:8" x14ac:dyDescent="0.25">
      <c r="B23" s="244">
        <v>8</v>
      </c>
      <c r="C23" s="229" t="s">
        <v>500</v>
      </c>
      <c r="D23" s="641" t="str">
        <f>'[1]EU CR6-A'!D23</f>
        <v/>
      </c>
      <c r="E23" s="641">
        <f>'[1]EU CR6-A'!E23</f>
        <v>5461395.6200000001</v>
      </c>
      <c r="F23" s="510">
        <f>'[1]EU CR6-A'!F23</f>
        <v>1</v>
      </c>
      <c r="G23" s="510" t="str">
        <f>'[1]EU CR6-A'!G23</f>
        <v/>
      </c>
      <c r="H23" s="510" t="str">
        <f>'[1]EU CR6-A'!H23</f>
        <v/>
      </c>
    </row>
    <row r="24" spans="2:8" x14ac:dyDescent="0.25">
      <c r="B24" s="244">
        <v>9</v>
      </c>
      <c r="C24" s="333" t="s">
        <v>1299</v>
      </c>
      <c r="D24" s="641">
        <f>'[1]EU CR6-A'!D24</f>
        <v>16726464477.24</v>
      </c>
      <c r="E24" s="641">
        <f>'[1]EU CR6-A'!E24</f>
        <v>23595083763.16</v>
      </c>
      <c r="F24" s="510">
        <f>'[1]EU CR6-A'!F24</f>
        <v>0.24460000000000001</v>
      </c>
      <c r="G24" s="510">
        <f>'[1]EU CR6-A'!G24</f>
        <v>5.1700000000000003E-2</v>
      </c>
      <c r="H24" s="510">
        <f>'[1]EU CR6-A'!H24</f>
        <v>0.70379999999999998</v>
      </c>
    </row>
  </sheetData>
  <sheetProtection algorithmName="SHA-512" hashValue="mqxDHFD8P8G0g9PJ4EsNuuJycDNUd5SmDsRrY7cGdrrZ11lwOhn6wdkSzZVEe2fZF9HUNyjiw61JhTAmQdfRnA==" saltValue="2sSGmnaHqmvMIADpnXwhzQ==" spinCount="100000" sheet="1" objects="1" scenarios="1" selectLockedCells="1" selectUnlockedCells="1"/>
  <conditionalFormatting sqref="A1">
    <cfRule type="cellIs" dxfId="64" priority="1" stopIfTrue="1" operator="lessThan">
      <formula>0</formula>
    </cfRule>
  </conditionalFormatting>
  <hyperlinks>
    <hyperlink ref="B1" location="'Table of contents'!A1" display="Go back to Table of contents" xr:uid="{5469BEE1-6706-48C0-90E4-641D7D15317B}"/>
  </hyperlinks>
  <pageMargins left="0.70866141732283472" right="0.70866141732283472" top="0.74803149606299213" bottom="0.74803149606299213" header="0.31496062992125984" footer="0.31496062992125984"/>
  <pageSetup scale="48"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tabColor theme="4" tint="0.59999389629810485"/>
    <pageSetUpPr autoPageBreaks="0" fitToPage="1"/>
  </sheetPr>
  <dimension ref="A1:B5"/>
  <sheetViews>
    <sheetView showGridLines="0" zoomScaleNormal="100" workbookViewId="0"/>
  </sheetViews>
  <sheetFormatPr defaultColWidth="9.28515625" defaultRowHeight="15" x14ac:dyDescent="0.25"/>
  <cols>
    <col min="1" max="1" width="5.7109375" customWidth="1"/>
    <col min="2" max="2" width="114.85546875" customWidth="1"/>
    <col min="3" max="3" width="7.28515625" customWidth="1"/>
  </cols>
  <sheetData>
    <row r="1" spans="1:2" x14ac:dyDescent="0.25">
      <c r="A1" s="695"/>
      <c r="B1" s="412" t="s">
        <v>309</v>
      </c>
    </row>
    <row r="2" spans="1:2" ht="18.75" x14ac:dyDescent="0.3">
      <c r="B2" s="21" t="s">
        <v>237</v>
      </c>
    </row>
    <row r="4" spans="1:2" x14ac:dyDescent="0.25">
      <c r="B4" s="499" t="s">
        <v>1300</v>
      </c>
    </row>
    <row r="5" spans="1:2" x14ac:dyDescent="0.25">
      <c r="B5" s="80"/>
    </row>
  </sheetData>
  <sheetProtection algorithmName="SHA-512" hashValue="BE1eA9K2tAraJghw92uG9u+xII7YMzTHOCyWYNUVhJq8KrofJ99Q4KoJWI1//R33iRAC2AcGwYTmKSdbc5Kmgw==" saltValue="cHGTKBkebs8cu9LZ53gmPA==" spinCount="100000" sheet="1" objects="1" scenarios="1" selectLockedCells="1" selectUnlockedCells="1"/>
  <conditionalFormatting sqref="A1">
    <cfRule type="cellIs" dxfId="63" priority="1" stopIfTrue="1" operator="lessThan">
      <formula>0</formula>
    </cfRule>
  </conditionalFormatting>
  <hyperlinks>
    <hyperlink ref="B1" location="'Table of contents'!A1" display="Go back to Table of contents" xr:uid="{B329BFD7-11D4-4410-B161-9357750C6C5F}"/>
  </hyperlinks>
  <pageMargins left="0.70866141732283472" right="0.70866141732283472" top="0.74803149606299213" bottom="0.74803149606299213" header="0.31496062992125984" footer="0.31496062992125984"/>
  <pageSetup scale="87"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tabColor theme="4" tint="0.59999389629810485"/>
    <pageSetUpPr fitToPage="1"/>
  </sheetPr>
  <dimension ref="A1:B29"/>
  <sheetViews>
    <sheetView showGridLines="0" zoomScaleNormal="100" workbookViewId="0">
      <selection sqref="A1:B1"/>
    </sheetView>
  </sheetViews>
  <sheetFormatPr defaultColWidth="9.28515625" defaultRowHeight="15" x14ac:dyDescent="0.25"/>
  <cols>
    <col min="1" max="1" width="5.7109375" customWidth="1"/>
    <col min="2" max="2" width="107.140625" customWidth="1"/>
    <col min="3" max="6" width="5.7109375" customWidth="1"/>
    <col min="7" max="9" width="12.42578125" customWidth="1"/>
    <col min="10" max="11" width="13.5703125" customWidth="1"/>
    <col min="12" max="13" width="35.5703125" customWidth="1"/>
  </cols>
  <sheetData>
    <row r="1" spans="1:2" x14ac:dyDescent="0.25">
      <c r="A1" s="695"/>
      <c r="B1" s="412" t="s">
        <v>309</v>
      </c>
    </row>
    <row r="2" spans="1:2" ht="18.75" x14ac:dyDescent="0.3">
      <c r="B2" s="21" t="s">
        <v>238</v>
      </c>
    </row>
    <row r="4" spans="1:2" ht="32.25" customHeight="1" x14ac:dyDescent="0.25">
      <c r="B4" s="532" t="s">
        <v>1300</v>
      </c>
    </row>
    <row r="6" spans="1:2" ht="17.25" customHeight="1" x14ac:dyDescent="0.25"/>
    <row r="7" spans="1:2" ht="24.75" customHeight="1" x14ac:dyDescent="0.25"/>
    <row r="9" spans="1:2" ht="94.5" customHeight="1" x14ac:dyDescent="0.25"/>
    <row r="26" ht="17.25" customHeight="1" x14ac:dyDescent="0.25"/>
    <row r="27" ht="21" customHeight="1" x14ac:dyDescent="0.25"/>
    <row r="29" ht="82.5" customHeight="1" x14ac:dyDescent="0.25"/>
  </sheetData>
  <sheetProtection algorithmName="SHA-512" hashValue="7gZNNXbnw0le/TL7TodmbeM5iAvegcK22ul8XC3h8as0Liviq0FYE3JdmrDsiKEyw/hsHQabRpyjuYFgH9e4bg==" saltValue="eqqtjs+FZjpkxyor2a//EQ==" spinCount="100000" sheet="1" objects="1" scenarios="1" selectLockedCells="1" selectUnlockedCells="1"/>
  <conditionalFormatting sqref="A1">
    <cfRule type="cellIs" dxfId="62" priority="1" stopIfTrue="1" operator="lessThan">
      <formula>0</formula>
    </cfRule>
  </conditionalFormatting>
  <hyperlinks>
    <hyperlink ref="B1" location="'Table of contents'!A1" display="Go back to Table of contents" xr:uid="{B412662E-6F20-4594-927E-5CBFB52320D3}"/>
  </hyperlinks>
  <pageMargins left="0.70866141732283472" right="0.70866141732283472" top="0.74803149606299213" bottom="0.74803149606299213" header="0.31496062992125984" footer="0.31496062992125984"/>
  <pageSetup scale="88"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tabColor theme="4" tint="0.59999389629810485"/>
    <pageSetUpPr fitToPage="1"/>
  </sheetPr>
  <dimension ref="A1:D14"/>
  <sheetViews>
    <sheetView showGridLines="0" zoomScaleNormal="100" workbookViewId="0">
      <selection sqref="A1:B1"/>
    </sheetView>
  </sheetViews>
  <sheetFormatPr defaultColWidth="9.28515625" defaultRowHeight="15" x14ac:dyDescent="0.25"/>
  <cols>
    <col min="1" max="1" width="5.7109375" customWidth="1"/>
    <col min="2" max="2" width="3.5703125" customWidth="1"/>
    <col min="3" max="3" width="74.42578125" customWidth="1"/>
    <col min="4" max="4" width="43.42578125" customWidth="1"/>
    <col min="5" max="5" width="5.7109375" customWidth="1"/>
  </cols>
  <sheetData>
    <row r="1" spans="1:4" x14ac:dyDescent="0.25">
      <c r="A1" s="695"/>
      <c r="B1" s="412" t="s">
        <v>309</v>
      </c>
      <c r="C1" s="407"/>
      <c r="D1" s="407"/>
    </row>
    <row r="2" spans="1:4" ht="20.25" x14ac:dyDescent="0.3">
      <c r="B2" s="21" t="s">
        <v>239</v>
      </c>
      <c r="C2" s="94"/>
      <c r="D2" s="94"/>
    </row>
    <row r="4" spans="1:4" x14ac:dyDescent="0.25">
      <c r="B4" s="93"/>
      <c r="C4" s="93"/>
      <c r="D4" s="429" t="s">
        <v>1301</v>
      </c>
    </row>
    <row r="5" spans="1:4" x14ac:dyDescent="0.25">
      <c r="C5" s="93"/>
      <c r="D5" s="429" t="s">
        <v>312</v>
      </c>
    </row>
    <row r="6" spans="1:4" x14ac:dyDescent="0.25">
      <c r="B6" s="264">
        <v>1</v>
      </c>
      <c r="C6" s="349" t="s">
        <v>1302</v>
      </c>
      <c r="D6" s="641">
        <f>'[1]EU CR8'!D6</f>
        <v>1682464345.7</v>
      </c>
    </row>
    <row r="7" spans="1:4" x14ac:dyDescent="0.25">
      <c r="B7" s="249">
        <v>2</v>
      </c>
      <c r="C7" s="280" t="s">
        <v>1303</v>
      </c>
      <c r="D7" s="641">
        <f>'[1]EU CR8'!D7</f>
        <v>246521686.36000001</v>
      </c>
    </row>
    <row r="8" spans="1:4" x14ac:dyDescent="0.25">
      <c r="B8" s="249">
        <v>3</v>
      </c>
      <c r="C8" s="280" t="s">
        <v>1304</v>
      </c>
      <c r="D8" s="641">
        <f>'[1]EU CR8'!D8</f>
        <v>-49258587.920000002</v>
      </c>
    </row>
    <row r="9" spans="1:4" x14ac:dyDescent="0.25">
      <c r="B9" s="249">
        <v>4</v>
      </c>
      <c r="C9" s="280" t="s">
        <v>1305</v>
      </c>
      <c r="D9" s="641" t="str">
        <f>'[1]EU CR8'!D9</f>
        <v/>
      </c>
    </row>
    <row r="10" spans="1:4" x14ac:dyDescent="0.25">
      <c r="B10" s="249">
        <v>5</v>
      </c>
      <c r="C10" s="280" t="s">
        <v>1306</v>
      </c>
      <c r="D10" s="641">
        <f>'[1]EU CR8'!D10</f>
        <v>-9714220.4000000004</v>
      </c>
    </row>
    <row r="11" spans="1:4" x14ac:dyDescent="0.25">
      <c r="B11" s="249">
        <v>6</v>
      </c>
      <c r="C11" s="280" t="s">
        <v>1307</v>
      </c>
      <c r="D11" s="641" t="str">
        <f>'[1]EU CR8'!D11</f>
        <v/>
      </c>
    </row>
    <row r="12" spans="1:4" x14ac:dyDescent="0.25">
      <c r="B12" s="249">
        <v>7</v>
      </c>
      <c r="C12" s="280" t="s">
        <v>1308</v>
      </c>
      <c r="D12" s="641" t="str">
        <f>'[1]EU CR8'!D12</f>
        <v/>
      </c>
    </row>
    <row r="13" spans="1:4" x14ac:dyDescent="0.25">
      <c r="B13" s="249">
        <v>8</v>
      </c>
      <c r="C13" s="280" t="s">
        <v>1309</v>
      </c>
      <c r="D13" s="641">
        <f>'[1]EU CR8'!D13</f>
        <v>113632.88</v>
      </c>
    </row>
    <row r="14" spans="1:4" x14ac:dyDescent="0.25">
      <c r="B14" s="264">
        <v>9</v>
      </c>
      <c r="C14" s="349" t="s">
        <v>1310</v>
      </c>
      <c r="D14" s="641">
        <f>'[1]EU CR8'!D14</f>
        <v>1870126856.6199999</v>
      </c>
    </row>
  </sheetData>
  <sheetProtection algorithmName="SHA-512" hashValue="wU5HlUnQTmSNAQUO1P0YbosLr2mLnS9RzAPKUqtVh4smTYoCiiKowidWTolnWIwJjOD1x7aHdeaoTEVs9klU0w==" saltValue="zftals/L4dYKFTKw4rCTNA==" spinCount="100000" sheet="1" objects="1" scenarios="1" selectLockedCells="1" selectUnlockedCells="1"/>
  <conditionalFormatting sqref="A1">
    <cfRule type="cellIs" dxfId="61" priority="1" stopIfTrue="1" operator="lessThan">
      <formula>0</formula>
    </cfRule>
  </conditionalFormatting>
  <hyperlinks>
    <hyperlink ref="B1" location="'Table of contents'!A1" display="Go back to Table of contents" xr:uid="{810377F9-FC64-4135-9E0C-0AB6D8B7FF39}"/>
  </hyperlinks>
  <pageMargins left="0.70866141732283472" right="0.70866141732283472" top="0.74803149606299213" bottom="0.74803149606299213" header="0.31496062992125984" footer="0.31496062992125984"/>
  <pageSetup scale="68"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tabColor theme="4" tint="0.59999389629810485"/>
    <pageSetUpPr fitToPage="1"/>
  </sheetPr>
  <dimension ref="A1:I48"/>
  <sheetViews>
    <sheetView showGridLines="0" zoomScaleNormal="100" workbookViewId="0">
      <selection sqref="A1:B1"/>
    </sheetView>
  </sheetViews>
  <sheetFormatPr defaultColWidth="11.5703125" defaultRowHeight="15" x14ac:dyDescent="0.25"/>
  <cols>
    <col min="1" max="1" width="5.7109375" customWidth="1"/>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 min="10" max="10" width="5.5703125" customWidth="1"/>
  </cols>
  <sheetData>
    <row r="1" spans="1:9" x14ac:dyDescent="0.25">
      <c r="A1" s="695"/>
      <c r="B1" s="412" t="s">
        <v>309</v>
      </c>
      <c r="C1" s="407"/>
      <c r="D1" s="407"/>
      <c r="E1" s="407"/>
      <c r="F1" s="407"/>
      <c r="G1" s="407"/>
      <c r="H1" s="407"/>
      <c r="I1" s="407"/>
    </row>
    <row r="2" spans="1:9" ht="18.75" customHeight="1" x14ac:dyDescent="0.25">
      <c r="B2" s="95" t="s">
        <v>240</v>
      </c>
    </row>
    <row r="3" spans="1:9" x14ac:dyDescent="0.25">
      <c r="B3" s="92"/>
    </row>
    <row r="4" spans="1:9" x14ac:dyDescent="0.25">
      <c r="B4" s="92" t="s">
        <v>1246</v>
      </c>
    </row>
    <row r="5" spans="1:9" ht="15" customHeight="1" x14ac:dyDescent="0.25">
      <c r="B5" s="827" t="s">
        <v>1311</v>
      </c>
      <c r="C5" s="826" t="s">
        <v>1247</v>
      </c>
      <c r="D5" s="735" t="s">
        <v>1312</v>
      </c>
      <c r="E5" s="734"/>
      <c r="F5" s="826" t="s">
        <v>1313</v>
      </c>
      <c r="G5" s="826" t="s">
        <v>1314</v>
      </c>
      <c r="H5" s="826" t="s">
        <v>1315</v>
      </c>
      <c r="I5" s="826" t="s">
        <v>1316</v>
      </c>
    </row>
    <row r="6" spans="1:9" ht="45" x14ac:dyDescent="0.25">
      <c r="B6" s="736"/>
      <c r="C6" s="736"/>
      <c r="D6" s="460"/>
      <c r="E6" s="461" t="s">
        <v>1317</v>
      </c>
      <c r="F6" s="736"/>
      <c r="G6" s="736" t="s">
        <v>1318</v>
      </c>
      <c r="H6" s="736"/>
      <c r="I6" s="736"/>
    </row>
    <row r="7" spans="1:9" x14ac:dyDescent="0.25">
      <c r="B7" s="414" t="s">
        <v>312</v>
      </c>
      <c r="C7" s="414" t="s">
        <v>313</v>
      </c>
      <c r="D7" s="420" t="s">
        <v>314</v>
      </c>
      <c r="E7" s="420" t="s">
        <v>359</v>
      </c>
      <c r="F7" s="420" t="s">
        <v>360</v>
      </c>
      <c r="G7" s="420" t="s">
        <v>533</v>
      </c>
      <c r="H7" s="420" t="s">
        <v>534</v>
      </c>
      <c r="I7" s="420" t="s">
        <v>579</v>
      </c>
    </row>
    <row r="8" spans="1:9" x14ac:dyDescent="0.25">
      <c r="B8" s="808" t="str">
        <f>'[1]EU CR9'!$B$8</f>
        <v>Total with own estimates of LGD and/or conversion factors</v>
      </c>
      <c r="C8" s="341" t="s">
        <v>1260</v>
      </c>
      <c r="D8" s="529">
        <f>'[1]EU CR9'!D8</f>
        <v>56829</v>
      </c>
      <c r="E8" s="23">
        <f>'[1]EU CR9'!E8</f>
        <v>54</v>
      </c>
      <c r="F8" s="530">
        <f>'[1]EU CR9'!F8</f>
        <v>1E-3</v>
      </c>
      <c r="G8" s="530">
        <f>'[1]EU CR9'!G8</f>
        <v>5.9999999999999995E-4</v>
      </c>
      <c r="H8" s="530" t="str">
        <f>'[1]EU CR9'!H8</f>
        <v/>
      </c>
      <c r="I8" s="530">
        <f>'[1]EU CR9'!I8</f>
        <v>6.9999999999999999E-4</v>
      </c>
    </row>
    <row r="9" spans="1:9" x14ac:dyDescent="0.25">
      <c r="B9" s="825"/>
      <c r="C9" s="343" t="s">
        <v>1261</v>
      </c>
      <c r="D9" s="86">
        <f>'[1]EU CR9'!D9</f>
        <v>56829</v>
      </c>
      <c r="E9" s="23">
        <f>'[1]EU CR9'!E9</f>
        <v>54</v>
      </c>
      <c r="F9" s="530">
        <f>'[1]EU CR9'!F9</f>
        <v>1E-3</v>
      </c>
      <c r="G9" s="530">
        <f>'[1]EU CR9'!G9</f>
        <v>5.9999999999999995E-4</v>
      </c>
      <c r="H9" s="530" t="str">
        <f>'[1]EU CR9'!H9</f>
        <v/>
      </c>
      <c r="I9" s="530">
        <f>'[1]EU CR9'!I9</f>
        <v>6.9999999999999999E-4</v>
      </c>
    </row>
    <row r="10" spans="1:9" x14ac:dyDescent="0.25">
      <c r="B10" s="825"/>
      <c r="C10" s="343" t="s">
        <v>1262</v>
      </c>
      <c r="D10" s="86" t="str">
        <f>'[1]EU CR9'!D10</f>
        <v/>
      </c>
      <c r="E10" s="23" t="str">
        <f>'[1]EU CR9'!E10</f>
        <v/>
      </c>
      <c r="F10" s="530" t="str">
        <f>'[1]EU CR9'!F10</f>
        <v/>
      </c>
      <c r="G10" s="530" t="str">
        <f>'[1]EU CR9'!G10</f>
        <v/>
      </c>
      <c r="H10" s="530" t="str">
        <f>'[1]EU CR9'!H10</f>
        <v/>
      </c>
      <c r="I10" s="530" t="str">
        <f>'[1]EU CR9'!I10</f>
        <v/>
      </c>
    </row>
    <row r="11" spans="1:9" x14ac:dyDescent="0.25">
      <c r="B11" s="825"/>
      <c r="C11" s="341" t="s">
        <v>1263</v>
      </c>
      <c r="D11" s="86">
        <f>'[1]EU CR9'!D11</f>
        <v>8154</v>
      </c>
      <c r="E11" s="23">
        <f>'[1]EU CR9'!E11</f>
        <v>25</v>
      </c>
      <c r="F11" s="530">
        <f>'[1]EU CR9'!F11</f>
        <v>3.0999999999999999E-3</v>
      </c>
      <c r="G11" s="530">
        <f>'[1]EU CR9'!G11</f>
        <v>2.0999999999999999E-3</v>
      </c>
      <c r="H11" s="530" t="str">
        <f>'[1]EU CR9'!H11</f>
        <v/>
      </c>
      <c r="I11" s="530">
        <f>'[1]EU CR9'!I11</f>
        <v>3.0000000000000001E-3</v>
      </c>
    </row>
    <row r="12" spans="1:9" x14ac:dyDescent="0.25">
      <c r="B12" s="825"/>
      <c r="C12" s="341" t="s">
        <v>1264</v>
      </c>
      <c r="D12" s="86">
        <f>'[1]EU CR9'!D12</f>
        <v>2059</v>
      </c>
      <c r="E12" s="23">
        <f>'[1]EU CR9'!E12</f>
        <v>11</v>
      </c>
      <c r="F12" s="530">
        <f>'[1]EU CR9'!F12</f>
        <v>5.3E-3</v>
      </c>
      <c r="G12" s="530">
        <f>'[1]EU CR9'!G12</f>
        <v>4.1999999999999997E-3</v>
      </c>
      <c r="H12" s="530" t="str">
        <f>'[1]EU CR9'!H12</f>
        <v/>
      </c>
      <c r="I12" s="530">
        <f>'[1]EU CR9'!I12</f>
        <v>5.0000000000000001E-3</v>
      </c>
    </row>
    <row r="13" spans="1:9" x14ac:dyDescent="0.25">
      <c r="B13" s="825"/>
      <c r="C13" s="341" t="s">
        <v>1265</v>
      </c>
      <c r="D13" s="23">
        <f>'[1]EU CR9'!D13</f>
        <v>3584</v>
      </c>
      <c r="E13" s="23">
        <f>'[1]EU CR9'!E13</f>
        <v>37</v>
      </c>
      <c r="F13" s="530">
        <f>'[1]EU CR9'!F13</f>
        <v>1.03E-2</v>
      </c>
      <c r="G13" s="530">
        <f>'[1]EU CR9'!G13</f>
        <v>7.1999999999999998E-3</v>
      </c>
      <c r="H13" s="530" t="str">
        <f>'[1]EU CR9'!H13</f>
        <v/>
      </c>
      <c r="I13" s="530">
        <f>'[1]EU CR9'!I13</f>
        <v>8.0000000000000002E-3</v>
      </c>
    </row>
    <row r="14" spans="1:9" x14ac:dyDescent="0.25">
      <c r="B14" s="825"/>
      <c r="C14" s="341" t="s">
        <v>1266</v>
      </c>
      <c r="D14" s="23">
        <f>'[1]EU CR9'!D14</f>
        <v>1123</v>
      </c>
      <c r="E14" s="23">
        <f>'[1]EU CR9'!E14</f>
        <v>29</v>
      </c>
      <c r="F14" s="530">
        <f>'[1]EU CR9'!F14</f>
        <v>2.58E-2</v>
      </c>
      <c r="G14" s="530">
        <f>'[1]EU CR9'!G14</f>
        <v>1.7600000000000001E-2</v>
      </c>
      <c r="H14" s="530" t="str">
        <f>'[1]EU CR9'!H14</f>
        <v/>
      </c>
      <c r="I14" s="530">
        <f>'[1]EU CR9'!I14</f>
        <v>5.1999999999999998E-3</v>
      </c>
    </row>
    <row r="15" spans="1:9" x14ac:dyDescent="0.25">
      <c r="B15" s="825"/>
      <c r="C15" s="343" t="s">
        <v>1267</v>
      </c>
      <c r="D15" s="23">
        <f>'[1]EU CR9'!D15</f>
        <v>231</v>
      </c>
      <c r="E15" s="23">
        <f>'[1]EU CR9'!E15</f>
        <v>5</v>
      </c>
      <c r="F15" s="530">
        <f>'[1]EU CR9'!F15</f>
        <v>2.1600000000000001E-2</v>
      </c>
      <c r="G15" s="530">
        <f>'[1]EU CR9'!G15</f>
        <v>0.01</v>
      </c>
      <c r="H15" s="530" t="str">
        <f>'[1]EU CR9'!H15</f>
        <v/>
      </c>
      <c r="I15" s="530">
        <f>'[1]EU CR9'!I15</f>
        <v>2.4799999999999999E-2</v>
      </c>
    </row>
    <row r="16" spans="1:9" x14ac:dyDescent="0.25">
      <c r="B16" s="825"/>
      <c r="C16" s="343" t="s">
        <v>1268</v>
      </c>
      <c r="D16" s="23">
        <f>'[1]EU CR9'!D16</f>
        <v>892</v>
      </c>
      <c r="E16" s="23">
        <f>'[1]EU CR9'!E16</f>
        <v>24</v>
      </c>
      <c r="F16" s="530">
        <f>'[1]EU CR9'!F16</f>
        <v>2.69E-2</v>
      </c>
      <c r="G16" s="530">
        <f>'[1]EU CR9'!G16</f>
        <v>2.0299999999999999E-2</v>
      </c>
      <c r="H16" s="530" t="str">
        <f>'[1]EU CR9'!H16</f>
        <v/>
      </c>
      <c r="I16" s="530">
        <f>'[1]EU CR9'!I16</f>
        <v>1.9300000000000001E-2</v>
      </c>
    </row>
    <row r="17" spans="2:9" x14ac:dyDescent="0.25">
      <c r="B17" s="825"/>
      <c r="C17" s="341" t="s">
        <v>1269</v>
      </c>
      <c r="D17" s="23">
        <f>'[1]EU CR9'!D17</f>
        <v>798</v>
      </c>
      <c r="E17" s="23">
        <f>'[1]EU CR9'!E17</f>
        <v>66</v>
      </c>
      <c r="F17" s="530">
        <f>'[1]EU CR9'!F17</f>
        <v>8.2699999999999996E-2</v>
      </c>
      <c r="G17" s="530">
        <f>'[1]EU CR9'!G17</f>
        <v>4.82E-2</v>
      </c>
      <c r="H17" s="530" t="str">
        <f>'[1]EU CR9'!H17</f>
        <v/>
      </c>
      <c r="I17" s="530">
        <f>'[1]EU CR9'!I17</f>
        <v>1.6500000000000001E-2</v>
      </c>
    </row>
    <row r="18" spans="2:9" x14ac:dyDescent="0.25">
      <c r="B18" s="825"/>
      <c r="C18" s="343" t="s">
        <v>1270</v>
      </c>
      <c r="D18" s="23">
        <f>'[1]EU CR9'!D18</f>
        <v>483</v>
      </c>
      <c r="E18" s="23">
        <f>'[1]EU CR9'!E18</f>
        <v>35</v>
      </c>
      <c r="F18" s="530">
        <f>'[1]EU CR9'!F18</f>
        <v>7.2499999999999995E-2</v>
      </c>
      <c r="G18" s="530">
        <f>'[1]EU CR9'!G18</f>
        <v>3.6400000000000002E-2</v>
      </c>
      <c r="H18" s="530" t="str">
        <f>'[1]EU CR9'!H18</f>
        <v/>
      </c>
      <c r="I18" s="530">
        <f>'[1]EU CR9'!I18</f>
        <v>4.6100000000000002E-2</v>
      </c>
    </row>
    <row r="19" spans="2:9" x14ac:dyDescent="0.25">
      <c r="B19" s="825"/>
      <c r="C19" s="343" t="s">
        <v>1271</v>
      </c>
      <c r="D19" s="23">
        <f>'[1]EU CR9'!D19</f>
        <v>315</v>
      </c>
      <c r="E19" s="23">
        <f>'[1]EU CR9'!E19</f>
        <v>31</v>
      </c>
      <c r="F19" s="530">
        <f>'[1]EU CR9'!F19</f>
        <v>9.8400000000000001E-2</v>
      </c>
      <c r="G19" s="530">
        <f>'[1]EU CR9'!G19</f>
        <v>6.5199999999999994E-2</v>
      </c>
      <c r="H19" s="530" t="str">
        <f>'[1]EU CR9'!H19</f>
        <v/>
      </c>
      <c r="I19" s="530">
        <f>'[1]EU CR9'!I19</f>
        <v>9.8599999999999993E-2</v>
      </c>
    </row>
    <row r="20" spans="2:9" x14ac:dyDescent="0.25">
      <c r="B20" s="825"/>
      <c r="C20" s="341" t="s">
        <v>1272</v>
      </c>
      <c r="D20" s="23">
        <f>'[1]EU CR9'!D20</f>
        <v>346</v>
      </c>
      <c r="E20" s="23">
        <f>'[1]EU CR9'!E20</f>
        <v>101</v>
      </c>
      <c r="F20" s="530">
        <f>'[1]EU CR9'!F20</f>
        <v>0.29189999999999999</v>
      </c>
      <c r="G20" s="530">
        <f>'[1]EU CR9'!G20</f>
        <v>0.2145</v>
      </c>
      <c r="H20" s="530" t="str">
        <f>'[1]EU CR9'!H20</f>
        <v/>
      </c>
      <c r="I20" s="530">
        <f>'[1]EU CR9'!I20</f>
        <v>5.8400000000000001E-2</v>
      </c>
    </row>
    <row r="21" spans="2:9" x14ac:dyDescent="0.25">
      <c r="B21" s="825"/>
      <c r="C21" s="343" t="s">
        <v>1273</v>
      </c>
      <c r="D21" s="23">
        <f>'[1]EU CR9'!D21</f>
        <v>238</v>
      </c>
      <c r="E21" s="23">
        <f>'[1]EU CR9'!E21</f>
        <v>45</v>
      </c>
      <c r="F21" s="530">
        <f>'[1]EU CR9'!F21</f>
        <v>0.18909999999999999</v>
      </c>
      <c r="G21" s="530">
        <f>'[1]EU CR9'!G21</f>
        <v>0.121</v>
      </c>
      <c r="H21" s="530" t="str">
        <f>'[1]EU CR9'!H21</f>
        <v/>
      </c>
      <c r="I21" s="530">
        <f>'[1]EU CR9'!I21</f>
        <v>0.1749</v>
      </c>
    </row>
    <row r="22" spans="2:9" x14ac:dyDescent="0.25">
      <c r="B22" s="825"/>
      <c r="C22" s="350" t="s">
        <v>1274</v>
      </c>
      <c r="D22" s="23">
        <f>'[1]EU CR9'!D22</f>
        <v>46</v>
      </c>
      <c r="E22" s="23">
        <f>'[1]EU CR9'!E22</f>
        <v>15</v>
      </c>
      <c r="F22" s="530">
        <f>'[1]EU CR9'!F22</f>
        <v>0.3261</v>
      </c>
      <c r="G22" s="530">
        <f>'[1]EU CR9'!G22</f>
        <v>0.23119999999999999</v>
      </c>
      <c r="H22" s="530" t="str">
        <f>'[1]EU CR9'!H22</f>
        <v/>
      </c>
      <c r="I22" s="530">
        <f>'[1]EU CR9'!I22</f>
        <v>0.2969</v>
      </c>
    </row>
    <row r="23" spans="2:9" x14ac:dyDescent="0.25">
      <c r="B23" s="825"/>
      <c r="C23" s="343" t="s">
        <v>1275</v>
      </c>
      <c r="D23" s="23">
        <f>'[1]EU CR9'!D23</f>
        <v>62</v>
      </c>
      <c r="E23" s="23">
        <f>'[1]EU CR9'!E23</f>
        <v>41</v>
      </c>
      <c r="F23" s="530">
        <f>'[1]EU CR9'!F23</f>
        <v>0.6613</v>
      </c>
      <c r="G23" s="530">
        <f>'[1]EU CR9'!G23</f>
        <v>0.53080000000000005</v>
      </c>
      <c r="H23" s="530" t="str">
        <f>'[1]EU CR9'!H23</f>
        <v/>
      </c>
      <c r="I23" s="530">
        <f>'[1]EU CR9'!I23</f>
        <v>0.5968</v>
      </c>
    </row>
    <row r="24" spans="2:9" x14ac:dyDescent="0.25">
      <c r="B24" s="809"/>
      <c r="C24" s="341" t="s">
        <v>1276</v>
      </c>
      <c r="D24" s="23">
        <f>'[1]EU CR9'!D24</f>
        <v>345</v>
      </c>
      <c r="E24" s="23">
        <f>'[1]EU CR9'!E24</f>
        <v>345</v>
      </c>
      <c r="F24" s="530">
        <f>'[1]EU CR9'!F24</f>
        <v>1</v>
      </c>
      <c r="G24" s="530">
        <f>'[1]EU CR9'!G24</f>
        <v>1</v>
      </c>
      <c r="H24" s="530" t="str">
        <f>'[1]EU CR9'!H24</f>
        <v/>
      </c>
      <c r="I24" s="530">
        <f>'[1]EU CR9'!I24</f>
        <v>1</v>
      </c>
    </row>
    <row r="28" spans="2:9" x14ac:dyDescent="0.25">
      <c r="B28" s="92" t="s">
        <v>1246</v>
      </c>
    </row>
    <row r="29" spans="2:9" ht="15" customHeight="1" x14ac:dyDescent="0.25">
      <c r="B29" s="826" t="s">
        <v>1311</v>
      </c>
      <c r="C29" s="826" t="s">
        <v>1247</v>
      </c>
      <c r="D29" s="735" t="s">
        <v>1319</v>
      </c>
      <c r="E29" s="734"/>
      <c r="F29" s="826" t="s">
        <v>1313</v>
      </c>
      <c r="G29" s="826" t="s">
        <v>1252</v>
      </c>
      <c r="H29" s="826" t="s">
        <v>1315</v>
      </c>
      <c r="I29" s="826" t="s">
        <v>1316</v>
      </c>
    </row>
    <row r="30" spans="2:9" ht="45" x14ac:dyDescent="0.25">
      <c r="B30" s="736"/>
      <c r="C30" s="736"/>
      <c r="D30" s="460"/>
      <c r="E30" s="461" t="s">
        <v>1317</v>
      </c>
      <c r="F30" s="736"/>
      <c r="G30" s="736"/>
      <c r="H30" s="736"/>
      <c r="I30" s="736"/>
    </row>
    <row r="31" spans="2:9" x14ac:dyDescent="0.25">
      <c r="B31" s="414" t="s">
        <v>312</v>
      </c>
      <c r="C31" s="414" t="s">
        <v>313</v>
      </c>
      <c r="D31" s="420" t="s">
        <v>314</v>
      </c>
      <c r="E31" s="420" t="s">
        <v>359</v>
      </c>
      <c r="F31" s="420" t="s">
        <v>360</v>
      </c>
      <c r="G31" s="420" t="s">
        <v>533</v>
      </c>
      <c r="H31" s="420" t="s">
        <v>534</v>
      </c>
      <c r="I31" s="420" t="s">
        <v>579</v>
      </c>
    </row>
    <row r="32" spans="2:9" x14ac:dyDescent="0.25">
      <c r="B32" s="808" t="str">
        <f>'[1]EU CR9'!$B$32</f>
        <v>Retail exposures - Secured by residential real estate - with own estimates of LGD or conversion factors</v>
      </c>
      <c r="C32" s="341" t="s">
        <v>1260</v>
      </c>
      <c r="D32" s="529">
        <f>'[1]EU CR9'!D32</f>
        <v>56829</v>
      </c>
      <c r="E32" s="23">
        <f>'[1]EU CR9'!E32</f>
        <v>54</v>
      </c>
      <c r="F32" s="530">
        <f>'[1]EU CR9'!F32</f>
        <v>1E-3</v>
      </c>
      <c r="G32" s="530">
        <f>'[1]EU CR9'!G32</f>
        <v>5.9999999999999995E-4</v>
      </c>
      <c r="H32" s="530" t="str">
        <f>'[1]EU CR9'!H32</f>
        <v/>
      </c>
      <c r="I32" s="530">
        <f>'[1]EU CR9'!I32</f>
        <v>6.9999999999999999E-4</v>
      </c>
    </row>
    <row r="33" spans="2:9" x14ac:dyDescent="0.25">
      <c r="B33" s="825"/>
      <c r="C33" s="343" t="s">
        <v>1261</v>
      </c>
      <c r="D33" s="86">
        <f>'[1]EU CR9'!D33</f>
        <v>56829</v>
      </c>
      <c r="E33" s="23">
        <f>'[1]EU CR9'!E33</f>
        <v>54</v>
      </c>
      <c r="F33" s="530">
        <f>'[1]EU CR9'!F33</f>
        <v>1E-3</v>
      </c>
      <c r="G33" s="530">
        <f>'[1]EU CR9'!G33</f>
        <v>5.9999999999999995E-4</v>
      </c>
      <c r="H33" s="530" t="str">
        <f>'[1]EU CR9'!H33</f>
        <v/>
      </c>
      <c r="I33" s="530">
        <f>'[1]EU CR9'!I33</f>
        <v>6.9999999999999999E-4</v>
      </c>
    </row>
    <row r="34" spans="2:9" x14ac:dyDescent="0.25">
      <c r="B34" s="825"/>
      <c r="C34" s="343" t="s">
        <v>1262</v>
      </c>
      <c r="D34" s="86" t="str">
        <f>'[1]EU CR9'!D34</f>
        <v/>
      </c>
      <c r="E34" s="23" t="str">
        <f>'[1]EU CR9'!E34</f>
        <v/>
      </c>
      <c r="F34" s="530" t="str">
        <f>'[1]EU CR9'!F34</f>
        <v/>
      </c>
      <c r="G34" s="530" t="str">
        <f>'[1]EU CR9'!G34</f>
        <v/>
      </c>
      <c r="H34" s="530" t="str">
        <f>'[1]EU CR9'!H34</f>
        <v/>
      </c>
      <c r="I34" s="530" t="str">
        <f>'[1]EU CR9'!I34</f>
        <v/>
      </c>
    </row>
    <row r="35" spans="2:9" x14ac:dyDescent="0.25">
      <c r="B35" s="825"/>
      <c r="C35" s="341" t="s">
        <v>1263</v>
      </c>
      <c r="D35" s="86">
        <f>'[1]EU CR9'!D35</f>
        <v>8154</v>
      </c>
      <c r="E35" s="23">
        <f>'[1]EU CR9'!E35</f>
        <v>25</v>
      </c>
      <c r="F35" s="530">
        <f>'[1]EU CR9'!F35</f>
        <v>3.0999999999999999E-3</v>
      </c>
      <c r="G35" s="530">
        <f>'[1]EU CR9'!G35</f>
        <v>2.0999999999999999E-3</v>
      </c>
      <c r="H35" s="530" t="str">
        <f>'[1]EU CR9'!H35</f>
        <v/>
      </c>
      <c r="I35" s="530">
        <f>'[1]EU CR9'!I35</f>
        <v>3.0000000000000001E-3</v>
      </c>
    </row>
    <row r="36" spans="2:9" x14ac:dyDescent="0.25">
      <c r="B36" s="825"/>
      <c r="C36" s="341" t="s">
        <v>1264</v>
      </c>
      <c r="D36" s="86">
        <f>'[1]EU CR9'!D36</f>
        <v>2059</v>
      </c>
      <c r="E36" s="23">
        <f>'[1]EU CR9'!E36</f>
        <v>11</v>
      </c>
      <c r="F36" s="530">
        <f>'[1]EU CR9'!F36</f>
        <v>5.3E-3</v>
      </c>
      <c r="G36" s="530">
        <f>'[1]EU CR9'!G36</f>
        <v>4.1999999999999997E-3</v>
      </c>
      <c r="H36" s="530" t="str">
        <f>'[1]EU CR9'!H36</f>
        <v/>
      </c>
      <c r="I36" s="530">
        <f>'[1]EU CR9'!I36</f>
        <v>5.0000000000000001E-3</v>
      </c>
    </row>
    <row r="37" spans="2:9" x14ac:dyDescent="0.25">
      <c r="B37" s="825"/>
      <c r="C37" s="341" t="s">
        <v>1265</v>
      </c>
      <c r="D37" s="23">
        <f>'[1]EU CR9'!D37</f>
        <v>3584</v>
      </c>
      <c r="E37" s="23">
        <f>'[1]EU CR9'!E37</f>
        <v>37</v>
      </c>
      <c r="F37" s="530">
        <f>'[1]EU CR9'!F37</f>
        <v>1.03E-2</v>
      </c>
      <c r="G37" s="530">
        <f>'[1]EU CR9'!G37</f>
        <v>7.1999999999999998E-3</v>
      </c>
      <c r="H37" s="530" t="str">
        <f>'[1]EU CR9'!H37</f>
        <v/>
      </c>
      <c r="I37" s="530">
        <f>'[1]EU CR9'!I37</f>
        <v>8.0000000000000002E-3</v>
      </c>
    </row>
    <row r="38" spans="2:9" x14ac:dyDescent="0.25">
      <c r="B38" s="825"/>
      <c r="C38" s="341" t="s">
        <v>1266</v>
      </c>
      <c r="D38" s="23">
        <f>'[1]EU CR9'!D38</f>
        <v>1123</v>
      </c>
      <c r="E38" s="23">
        <f>'[1]EU CR9'!E38</f>
        <v>29</v>
      </c>
      <c r="F38" s="530">
        <f>'[1]EU CR9'!F38</f>
        <v>2.58E-2</v>
      </c>
      <c r="G38" s="530">
        <f>'[1]EU CR9'!G38</f>
        <v>1.7600000000000001E-2</v>
      </c>
      <c r="H38" s="530" t="str">
        <f>'[1]EU CR9'!H38</f>
        <v/>
      </c>
      <c r="I38" s="530">
        <f>'[1]EU CR9'!I38</f>
        <v>5.1999999999999998E-3</v>
      </c>
    </row>
    <row r="39" spans="2:9" x14ac:dyDescent="0.25">
      <c r="B39" s="825"/>
      <c r="C39" s="343" t="s">
        <v>1267</v>
      </c>
      <c r="D39" s="23">
        <f>'[1]EU CR9'!D39</f>
        <v>231</v>
      </c>
      <c r="E39" s="23">
        <f>'[1]EU CR9'!E39</f>
        <v>5</v>
      </c>
      <c r="F39" s="530">
        <f>'[1]EU CR9'!F39</f>
        <v>2.1600000000000001E-2</v>
      </c>
      <c r="G39" s="530">
        <f>'[1]EU CR9'!G39</f>
        <v>0.01</v>
      </c>
      <c r="H39" s="530" t="str">
        <f>'[1]EU CR9'!H39</f>
        <v/>
      </c>
      <c r="I39" s="530">
        <f>'[1]EU CR9'!I39</f>
        <v>2.4799999999999999E-2</v>
      </c>
    </row>
    <row r="40" spans="2:9" x14ac:dyDescent="0.25">
      <c r="B40" s="825"/>
      <c r="C40" s="343" t="s">
        <v>1268</v>
      </c>
      <c r="D40" s="23">
        <f>'[1]EU CR9'!D40</f>
        <v>892</v>
      </c>
      <c r="E40" s="23">
        <f>'[1]EU CR9'!E40</f>
        <v>24</v>
      </c>
      <c r="F40" s="530">
        <f>'[1]EU CR9'!F40</f>
        <v>2.69E-2</v>
      </c>
      <c r="G40" s="530">
        <f>'[1]EU CR9'!G40</f>
        <v>2.0299999999999999E-2</v>
      </c>
      <c r="H40" s="530" t="str">
        <f>'[1]EU CR9'!H40</f>
        <v/>
      </c>
      <c r="I40" s="530">
        <f>'[1]EU CR9'!I40</f>
        <v>1.9300000000000001E-2</v>
      </c>
    </row>
    <row r="41" spans="2:9" x14ac:dyDescent="0.25">
      <c r="B41" s="825"/>
      <c r="C41" s="341" t="s">
        <v>1269</v>
      </c>
      <c r="D41" s="23">
        <f>'[1]EU CR9'!D41</f>
        <v>798</v>
      </c>
      <c r="E41" s="23">
        <f>'[1]EU CR9'!E41</f>
        <v>66</v>
      </c>
      <c r="F41" s="530">
        <f>'[1]EU CR9'!F41</f>
        <v>8.2699999999999996E-2</v>
      </c>
      <c r="G41" s="530">
        <f>'[1]EU CR9'!G41</f>
        <v>4.82E-2</v>
      </c>
      <c r="H41" s="530" t="str">
        <f>'[1]EU CR9'!H41</f>
        <v/>
      </c>
      <c r="I41" s="530">
        <f>'[1]EU CR9'!I41</f>
        <v>1.6500000000000001E-2</v>
      </c>
    </row>
    <row r="42" spans="2:9" x14ac:dyDescent="0.25">
      <c r="B42" s="825"/>
      <c r="C42" s="343" t="s">
        <v>1270</v>
      </c>
      <c r="D42" s="23">
        <f>'[1]EU CR9'!D42</f>
        <v>483</v>
      </c>
      <c r="E42" s="23">
        <f>'[1]EU CR9'!E42</f>
        <v>35</v>
      </c>
      <c r="F42" s="530">
        <f>'[1]EU CR9'!F42</f>
        <v>7.2499999999999995E-2</v>
      </c>
      <c r="G42" s="530">
        <f>'[1]EU CR9'!G42</f>
        <v>3.6400000000000002E-2</v>
      </c>
      <c r="H42" s="530" t="str">
        <f>'[1]EU CR9'!H42</f>
        <v/>
      </c>
      <c r="I42" s="530">
        <f>'[1]EU CR9'!I42</f>
        <v>4.6100000000000002E-2</v>
      </c>
    </row>
    <row r="43" spans="2:9" x14ac:dyDescent="0.25">
      <c r="B43" s="825"/>
      <c r="C43" s="343" t="s">
        <v>1271</v>
      </c>
      <c r="D43" s="23">
        <f>'[1]EU CR9'!D43</f>
        <v>315</v>
      </c>
      <c r="E43" s="23">
        <f>'[1]EU CR9'!E43</f>
        <v>31</v>
      </c>
      <c r="F43" s="530">
        <f>'[1]EU CR9'!F43</f>
        <v>9.8400000000000001E-2</v>
      </c>
      <c r="G43" s="530">
        <f>'[1]EU CR9'!G43</f>
        <v>6.5199999999999994E-2</v>
      </c>
      <c r="H43" s="530" t="str">
        <f>'[1]EU CR9'!H43</f>
        <v/>
      </c>
      <c r="I43" s="530">
        <f>'[1]EU CR9'!I43</f>
        <v>9.8599999999999993E-2</v>
      </c>
    </row>
    <row r="44" spans="2:9" x14ac:dyDescent="0.25">
      <c r="B44" s="825"/>
      <c r="C44" s="341" t="s">
        <v>1272</v>
      </c>
      <c r="D44" s="23">
        <f>'[1]EU CR9'!D44</f>
        <v>346</v>
      </c>
      <c r="E44" s="23">
        <f>'[1]EU CR9'!E44</f>
        <v>101</v>
      </c>
      <c r="F44" s="530">
        <f>'[1]EU CR9'!F44</f>
        <v>0.29189999999999999</v>
      </c>
      <c r="G44" s="530">
        <f>'[1]EU CR9'!G44</f>
        <v>0.2145</v>
      </c>
      <c r="H44" s="530" t="str">
        <f>'[1]EU CR9'!H44</f>
        <v/>
      </c>
      <c r="I44" s="530">
        <f>'[1]EU CR9'!I44</f>
        <v>5.8400000000000001E-2</v>
      </c>
    </row>
    <row r="45" spans="2:9" x14ac:dyDescent="0.25">
      <c r="B45" s="825"/>
      <c r="C45" s="343" t="s">
        <v>1273</v>
      </c>
      <c r="D45" s="23">
        <f>'[1]EU CR9'!D45</f>
        <v>238</v>
      </c>
      <c r="E45" s="23">
        <f>'[1]EU CR9'!E45</f>
        <v>45</v>
      </c>
      <c r="F45" s="530">
        <f>'[1]EU CR9'!F45</f>
        <v>0.18909999999999999</v>
      </c>
      <c r="G45" s="530">
        <f>'[1]EU CR9'!G45</f>
        <v>0.121</v>
      </c>
      <c r="H45" s="530" t="str">
        <f>'[1]EU CR9'!H45</f>
        <v/>
      </c>
      <c r="I45" s="530">
        <f>'[1]EU CR9'!I45</f>
        <v>0.1749</v>
      </c>
    </row>
    <row r="46" spans="2:9" x14ac:dyDescent="0.25">
      <c r="B46" s="825"/>
      <c r="C46" s="350" t="s">
        <v>1274</v>
      </c>
      <c r="D46" s="23">
        <f>'[1]EU CR9'!D46</f>
        <v>46</v>
      </c>
      <c r="E46" s="23">
        <f>'[1]EU CR9'!E46</f>
        <v>15</v>
      </c>
      <c r="F46" s="530">
        <f>'[1]EU CR9'!F46</f>
        <v>0.3261</v>
      </c>
      <c r="G46" s="530">
        <f>'[1]EU CR9'!G46</f>
        <v>0.23119999999999999</v>
      </c>
      <c r="H46" s="530" t="str">
        <f>'[1]EU CR9'!H46</f>
        <v/>
      </c>
      <c r="I46" s="530">
        <f>'[1]EU CR9'!I46</f>
        <v>0.2969</v>
      </c>
    </row>
    <row r="47" spans="2:9" x14ac:dyDescent="0.25">
      <c r="B47" s="825"/>
      <c r="C47" s="343" t="s">
        <v>1275</v>
      </c>
      <c r="D47" s="23">
        <f>'[1]EU CR9'!D47</f>
        <v>62</v>
      </c>
      <c r="E47" s="23">
        <f>'[1]EU CR9'!E47</f>
        <v>41</v>
      </c>
      <c r="F47" s="530">
        <f>'[1]EU CR9'!F47</f>
        <v>0.6613</v>
      </c>
      <c r="G47" s="530">
        <f>'[1]EU CR9'!G47</f>
        <v>0.53080000000000005</v>
      </c>
      <c r="H47" s="530" t="str">
        <f>'[1]EU CR9'!H47</f>
        <v/>
      </c>
      <c r="I47" s="530">
        <f>'[1]EU CR9'!I47</f>
        <v>0.5968</v>
      </c>
    </row>
    <row r="48" spans="2:9" x14ac:dyDescent="0.25">
      <c r="B48" s="809"/>
      <c r="C48" s="341" t="s">
        <v>1276</v>
      </c>
      <c r="D48" s="23">
        <f>'[1]EU CR9'!D48</f>
        <v>345</v>
      </c>
      <c r="E48" s="23">
        <f>'[1]EU CR9'!E48</f>
        <v>345</v>
      </c>
      <c r="F48" s="530">
        <f>'[1]EU CR9'!F48</f>
        <v>1</v>
      </c>
      <c r="G48" s="530">
        <f>'[1]EU CR9'!G48</f>
        <v>1</v>
      </c>
      <c r="H48" s="530" t="str">
        <f>'[1]EU CR9'!H48</f>
        <v/>
      </c>
      <c r="I48" s="530">
        <f>'[1]EU CR9'!I48</f>
        <v>1</v>
      </c>
    </row>
  </sheetData>
  <sheetProtection algorithmName="SHA-512" hashValue="cBcF2V3XZ/Ri34gaedgE1ezYmTMrxdSQnEKPU8f1tDyGm3Ub/0W/cVFwp7j2ucQumTxm+HYJ+9ChBJ3xEFQVGA==" saltValue="pRE77eIdYYKDD1y3+gwgGw==" spinCount="100000" sheet="1" objects="1" scenarios="1" selectLockedCells="1" selectUnlockedCells="1"/>
  <mergeCells count="16">
    <mergeCell ref="B8:B24"/>
    <mergeCell ref="G5:G6"/>
    <mergeCell ref="I5:I6"/>
    <mergeCell ref="B32:B48"/>
    <mergeCell ref="B29:B30"/>
    <mergeCell ref="B5:B6"/>
    <mergeCell ref="C5:C6"/>
    <mergeCell ref="F5:F6"/>
    <mergeCell ref="C29:C30"/>
    <mergeCell ref="F29:F30"/>
    <mergeCell ref="H29:H30"/>
    <mergeCell ref="I29:I30"/>
    <mergeCell ref="D5:E5"/>
    <mergeCell ref="D29:E29"/>
    <mergeCell ref="H5:H6"/>
    <mergeCell ref="G29:G30"/>
  </mergeCells>
  <conditionalFormatting sqref="A1">
    <cfRule type="cellIs" dxfId="60" priority="1" stopIfTrue="1" operator="lessThan">
      <formula>0</formula>
    </cfRule>
  </conditionalFormatting>
  <hyperlinks>
    <hyperlink ref="B1" location="'Table of contents'!A1" display="Go back to Table of contents" xr:uid="{0D2C3A74-FA6F-461C-AFE6-A28B194B99CD}"/>
  </hyperlinks>
  <pageMargins left="0.70866141732283472" right="0.70866141732283472" top="0.74803149606299213" bottom="0.74803149606299213" header="0.31496062992125984" footer="0.31496062992125984"/>
  <pageSetup scale="41"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tabColor theme="4" tint="0.59999389629810485"/>
    <pageSetUpPr fitToPage="1"/>
  </sheetPr>
  <dimension ref="A1:B23"/>
  <sheetViews>
    <sheetView showGridLines="0" zoomScaleNormal="100" workbookViewId="0">
      <selection sqref="A1:B1"/>
    </sheetView>
  </sheetViews>
  <sheetFormatPr defaultColWidth="11.5703125" defaultRowHeight="15" x14ac:dyDescent="0.25"/>
  <cols>
    <col min="1" max="1" width="5.7109375" customWidth="1"/>
    <col min="2" max="2" width="107.140625" customWidth="1"/>
    <col min="3" max="3" width="5.7109375" customWidth="1"/>
    <col min="4" max="4" width="18.5703125" customWidth="1"/>
  </cols>
  <sheetData>
    <row r="1" spans="1:2" x14ac:dyDescent="0.25">
      <c r="A1" s="695"/>
      <c r="B1" s="412" t="s">
        <v>309</v>
      </c>
    </row>
    <row r="2" spans="1:2" ht="37.5" x14ac:dyDescent="0.3">
      <c r="B2" s="531" t="s">
        <v>241</v>
      </c>
    </row>
    <row r="3" spans="1:2" ht="18.75" x14ac:dyDescent="0.3">
      <c r="B3" s="21"/>
    </row>
    <row r="4" spans="1:2" ht="30" x14ac:dyDescent="0.25">
      <c r="B4" s="532" t="s">
        <v>1320</v>
      </c>
    </row>
    <row r="5" spans="1:2" ht="18.75" x14ac:dyDescent="0.3">
      <c r="B5" s="21"/>
    </row>
    <row r="7" spans="1:2" ht="15" customHeight="1" x14ac:dyDescent="0.25"/>
    <row r="8" spans="1:2" ht="14.25" customHeight="1" x14ac:dyDescent="0.25"/>
    <row r="22" ht="15" customHeight="1" x14ac:dyDescent="0.25"/>
    <row r="23" ht="57" customHeight="1" x14ac:dyDescent="0.25"/>
  </sheetData>
  <sheetProtection algorithmName="SHA-512" hashValue="yv2/3/v5rVi2/rtSXp8KewNr/rPmC8tBu/ha2Av4u15F5XzxW/2rV+GEQ1xC4Y0VgHwlaDG4RdEy29J86Bz1sg==" saltValue="NLt/WcsQdxtNZe0KUFHVsg==" spinCount="100000" sheet="1" objects="1" scenarios="1" selectLockedCells="1" selectUnlockedCells="1"/>
  <conditionalFormatting sqref="A1">
    <cfRule type="cellIs" dxfId="59" priority="1" stopIfTrue="1" operator="lessThan">
      <formula>0</formula>
    </cfRule>
  </conditionalFormatting>
  <hyperlinks>
    <hyperlink ref="B1" location="'Table of contents'!A1" display="Go back to Table of contents" xr:uid="{A5A410A8-EBF4-49D3-A315-3511246932AE}"/>
  </hyperlinks>
  <pageMargins left="0.70866141732283472" right="0.70866141732283472" top="0.74803149606299213" bottom="0.74803149606299213" header="0.31496062992125984" footer="0.31496062992125984"/>
  <pageSetup scale="88"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tabColor theme="4" tint="0.59999389629810485"/>
    <pageSetUpPr fitToPage="1"/>
  </sheetPr>
  <dimension ref="A1:E4"/>
  <sheetViews>
    <sheetView showGridLines="0" zoomScaleNormal="100" workbookViewId="0">
      <selection sqref="A1:B1"/>
    </sheetView>
  </sheetViews>
  <sheetFormatPr defaultRowHeight="15" x14ac:dyDescent="0.25"/>
  <cols>
    <col min="1" max="1" width="5.7109375" customWidth="1"/>
    <col min="2" max="2" width="107.140625" customWidth="1"/>
    <col min="3" max="6" width="5.7109375" customWidth="1"/>
  </cols>
  <sheetData>
    <row r="1" spans="1:5" x14ac:dyDescent="0.25">
      <c r="A1" s="695"/>
      <c r="B1" s="412" t="s">
        <v>309</v>
      </c>
    </row>
    <row r="2" spans="1:5" ht="21" x14ac:dyDescent="0.35">
      <c r="B2" s="96" t="s">
        <v>1321</v>
      </c>
      <c r="C2" s="94"/>
      <c r="D2" s="82"/>
      <c r="E2" s="82"/>
    </row>
    <row r="3" spans="1:5" ht="21" x14ac:dyDescent="0.35">
      <c r="B3" s="96"/>
      <c r="C3" s="94"/>
      <c r="D3" s="82"/>
      <c r="E3" s="82"/>
    </row>
    <row r="4" spans="1:5" ht="21" x14ac:dyDescent="0.35">
      <c r="B4" s="500" t="s">
        <v>1322</v>
      </c>
      <c r="C4" s="94"/>
      <c r="D4" s="82"/>
      <c r="E4" s="82"/>
    </row>
  </sheetData>
  <sheetProtection algorithmName="SHA-512" hashValue="Ks7i+OGhtcx3bx92bzvkP0pY2aGGzRqQRVdOt9sbg4wUpDXPDaSCYecn8TU//++7D4eqjTTd99apNnZtLw4Qig==" saltValue="u0SW74DAlVM3ViyliEGqiA==" spinCount="100000" sheet="1" objects="1" scenarios="1" selectLockedCells="1" selectUnlockedCells="1"/>
  <conditionalFormatting sqref="A1">
    <cfRule type="cellIs" dxfId="58" priority="1" stopIfTrue="1" operator="lessThan">
      <formula>0</formula>
    </cfRule>
  </conditionalFormatting>
  <hyperlinks>
    <hyperlink ref="B1" location="'Table of contents'!A1" display="Go back to Table of contents" xr:uid="{E59EC775-475B-4504-BDFA-C87C1235115C}"/>
  </hyperlinks>
  <pageMargins left="0.70866141732283472" right="0.70866141732283472" top="0.74803149606299213" bottom="0.74803149606299213" header="0.31496062992125984" footer="0.31496062992125984"/>
  <pageSetup scale="88" orientation="portrait" r:id="rId1"/>
  <rowBreaks count="4" manualBreakCount="4">
    <brk id="21" max="16383" man="1"/>
    <brk id="38" max="16383" man="1"/>
    <brk id="55" max="16383" man="1"/>
    <brk id="72"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tabColor theme="4" tint="0.59999389629810485"/>
    <pageSetUpPr fitToPage="1"/>
  </sheetPr>
  <dimension ref="A1:D10"/>
  <sheetViews>
    <sheetView showGridLines="0" zoomScaleNormal="100" workbookViewId="0">
      <selection sqref="A1:B1"/>
    </sheetView>
  </sheetViews>
  <sheetFormatPr defaultColWidth="11.5703125" defaultRowHeight="15" x14ac:dyDescent="0.25"/>
  <cols>
    <col min="1" max="1" width="5.7109375" customWidth="1"/>
    <col min="3" max="3" width="66.5703125" customWidth="1"/>
    <col min="4" max="4" width="93.42578125" customWidth="1"/>
    <col min="5" max="5" width="5.7109375" customWidth="1"/>
  </cols>
  <sheetData>
    <row r="1" spans="1:4" x14ac:dyDescent="0.25">
      <c r="A1" s="695"/>
      <c r="B1" s="412" t="s">
        <v>309</v>
      </c>
      <c r="C1" s="407"/>
      <c r="D1" s="407"/>
    </row>
    <row r="2" spans="1:4" ht="18" x14ac:dyDescent="0.25">
      <c r="B2" s="647" t="s">
        <v>245</v>
      </c>
      <c r="D2" s="1"/>
    </row>
    <row r="3" spans="1:4" x14ac:dyDescent="0.25">
      <c r="B3" s="260"/>
      <c r="D3" s="1"/>
    </row>
    <row r="4" spans="1:4" x14ac:dyDescent="0.25">
      <c r="D4" s="420" t="s">
        <v>1323</v>
      </c>
    </row>
    <row r="5" spans="1:4" ht="147.75" customHeight="1" x14ac:dyDescent="0.25">
      <c r="B5" s="702" t="s">
        <v>436</v>
      </c>
      <c r="C5" s="534" t="s">
        <v>1324</v>
      </c>
      <c r="D5" s="639" t="str">
        <f>'[1]Table EU CCRA'!D5</f>
        <v>Achmea Bank assigns internal capital and credit limits for counterparty credit exposures based on a combination of regulatory requirements, internal risk appetite, and the bank’s own risk assessment models. For each counterparty, including central counterparties (CCPs), the bank sets exposure limits that take into account the counterparty’s creditworthiness, external ratings, and the nature of the transaction. Limits are approved by the Asset &amp; Liability Committee (ALCo) and are monitored daily by Balance Sheet Management and Financial Risk Management. For exposures to CCPs, the bank applies the regulatory framework for qualifying central counterparties and ensures that exposures are fully collateralized and subject to daily margining. The assignment of limits is reviewed regularly and adjusted in response to changes in market conditions or counterparty risk profiles</v>
      </c>
    </row>
    <row r="6" spans="1:4" ht="132" customHeight="1" x14ac:dyDescent="0.25">
      <c r="B6" s="533" t="s">
        <v>439</v>
      </c>
      <c r="C6" s="535" t="s">
        <v>1325</v>
      </c>
      <c r="D6" s="639" t="str">
        <f>'[1]Table EU CCRA'!D6</f>
        <v>Achmea Bank’s policies for credit risk mitigation are designed to ensure that exposures are adequately secured and that the bank’s risk is minimized. The bank accepts guarantees from highly rated financial institutions, government entities, and group companies, subject to strict eligibility criteria and ongoing monitoring. Collateral is valued at inception and periodically revalued, with conservative haircuts applied to account for market volatility. The bank’s collateral management framework includes regular reviews, documentation checks, and compliance with internal and regulatory standards. Credit reserves are established in accordance with IFRS 9, using an expected credit loss (ECL) model that incorporates both general and specific provisions based on the risk profile of each exposure.</v>
      </c>
    </row>
    <row r="7" spans="1:4" ht="142.5" customHeight="1" x14ac:dyDescent="0.25">
      <c r="B7" s="533" t="s">
        <v>526</v>
      </c>
      <c r="C7" s="534" t="s">
        <v>1326</v>
      </c>
      <c r="D7" s="639" t="str">
        <f>'[1]Table EU CCRA'!D7</f>
        <v>Achmea Bank actively manages Wrong-Way risk, which arises when exposure to a counterparty is positively correlated with the probability of default of that counterparty. The bank’s policies prohibit the acceptance of collateral or guarantees from counterparties whose creditworthiness is likely to deteriorate under the same circumstances that would increase the bank’s exposure. For example, the bank avoids taking collateral in the form of securities issued by the counterparty itself or by entities closely related to the counterparty. Wrong-Way risk is assessed as part of the credit approval process and is monitored on an ongoing basis, with exposures subject to additional scrutiny and limits where relevant.</v>
      </c>
    </row>
    <row r="8" spans="1:4" ht="117" customHeight="1" x14ac:dyDescent="0.25">
      <c r="B8" s="536" t="s">
        <v>511</v>
      </c>
      <c r="C8" s="534" t="s">
        <v>1327</v>
      </c>
      <c r="D8" s="639" t="str">
        <f>'[1]Table EU CCRA'!D8</f>
        <v>In addition to the above, Achmea Bank’s counterparty credit risk (CCR) management objectives include maintaining a diversified portfolio of counterparties, ensuring that exposures are within approved limits, and complying with all regulatory requirements. The bank uses stress testing and scenario analysis to assess the impact of adverse market developments on CCR exposures. Derivative exposures are fully collateralized, and the bank only enters into new contracts with counterparties that meet strict creditworthiness criteria. The CCR framework is reviewed regularly to ensure its effectiveness and alignment with best practices and regulatory expectations.</v>
      </c>
    </row>
    <row r="9" spans="1:4" ht="103.5" customHeight="1" x14ac:dyDescent="0.25">
      <c r="B9" s="536" t="s">
        <v>513</v>
      </c>
      <c r="C9" s="535" t="s">
        <v>1328</v>
      </c>
      <c r="D9" s="639" t="str">
        <f>'[1]Table EU CCRA'!D9</f>
        <v>If Achmea Bank’s credit rating were to be downgraded, the bank could be required to post additional collateral under the terms of its derivative contracts and other secured funding arrangements. As of year-end 2025, the bank estimates that a one-notch downgrade would result in an additional collateral requirement of approximately EUR 11 million. This amount is monitored and reported regularly as part of the bank’s liquidity and risk management processes, and the bank ensures that sufficient liquidity is available to meet such requirements under stressed conditions.</v>
      </c>
    </row>
    <row r="10" spans="1:4" x14ac:dyDescent="0.25">
      <c r="B10" s="98"/>
      <c r="C10" s="97"/>
    </row>
  </sheetData>
  <sheetProtection algorithmName="SHA-512" hashValue="/+qF4yNKG5TwMNwMuRTva2Vg7/RCUjTeGh6LTB3zZ+3LFJbR8nS9VerRfoz0tFIMpFzOICxH2NlTkkZ7qfNCcg==" saltValue="vqGmVkKTQARdjSoOfrBsAg==" spinCount="100000" sheet="1" objects="1" scenarios="1" selectLockedCells="1" selectUnlockedCells="1"/>
  <conditionalFormatting sqref="A1">
    <cfRule type="cellIs" dxfId="57" priority="1" stopIfTrue="1" operator="lessThan">
      <formula>0</formula>
    </cfRule>
  </conditionalFormatting>
  <hyperlinks>
    <hyperlink ref="B1" location="'Table of contents'!A1" display="Go back to Table of contents" xr:uid="{F3728D44-9FAF-4FA5-9441-CA2EDB2A96C9}"/>
  </hyperlinks>
  <pageMargins left="0.70866141732283472" right="0.70866141732283472" top="0.74803149606299213" bottom="0.74803149606299213" header="0.31496062992125984" footer="0.31496062992125984"/>
  <pageSetup scale="5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tabColor theme="4" tint="0.59999389629810485"/>
    <pageSetUpPr fitToPage="1"/>
  </sheetPr>
  <dimension ref="A1:L39"/>
  <sheetViews>
    <sheetView showGridLines="0" zoomScaleNormal="100" workbookViewId="0"/>
  </sheetViews>
  <sheetFormatPr defaultColWidth="9.28515625" defaultRowHeight="15" x14ac:dyDescent="0.25"/>
  <cols>
    <col min="1" max="1" width="5.7109375" customWidth="1"/>
    <col min="2" max="2" width="9.28515625" style="34" customWidth="1"/>
    <col min="3" max="3" width="64.42578125" customWidth="1"/>
    <col min="4" max="4" width="18.7109375" customWidth="1"/>
    <col min="5" max="5" width="14.5703125" customWidth="1"/>
    <col min="7" max="8" width="14.28515625" customWidth="1"/>
    <col min="9" max="11" width="16.7109375" customWidth="1"/>
  </cols>
  <sheetData>
    <row r="1" spans="1:12" x14ac:dyDescent="0.25">
      <c r="A1" s="695"/>
      <c r="B1" s="412" t="s">
        <v>309</v>
      </c>
      <c r="C1" s="407"/>
      <c r="D1" s="407"/>
      <c r="E1" s="407"/>
      <c r="F1" s="407"/>
      <c r="G1" s="407"/>
      <c r="H1" s="407"/>
      <c r="I1" s="407"/>
      <c r="J1" s="407"/>
      <c r="K1" s="407"/>
    </row>
    <row r="2" spans="1:12" ht="18.75" x14ac:dyDescent="0.25">
      <c r="B2" s="130" t="s">
        <v>246</v>
      </c>
      <c r="C2" s="34"/>
    </row>
    <row r="3" spans="1:12" ht="15.75" x14ac:dyDescent="0.25">
      <c r="B3" s="496"/>
    </row>
    <row r="4" spans="1:12" x14ac:dyDescent="0.25">
      <c r="B4" s="260"/>
      <c r="C4" s="76"/>
      <c r="D4" s="101"/>
      <c r="E4" s="101"/>
      <c r="F4" s="101"/>
      <c r="G4" s="101"/>
      <c r="H4" s="101"/>
      <c r="I4" s="101"/>
      <c r="J4" s="101"/>
      <c r="K4" s="101"/>
      <c r="L4" s="80"/>
    </row>
    <row r="5" spans="1:12" x14ac:dyDescent="0.25">
      <c r="B5" s="701"/>
      <c r="C5" s="505"/>
      <c r="D5" s="414" t="s">
        <v>312</v>
      </c>
      <c r="E5" s="414" t="s">
        <v>313</v>
      </c>
      <c r="F5" s="414" t="s">
        <v>314</v>
      </c>
      <c r="G5" s="414" t="s">
        <v>359</v>
      </c>
      <c r="H5" s="414" t="s">
        <v>360</v>
      </c>
      <c r="I5" s="414" t="s">
        <v>533</v>
      </c>
      <c r="J5" s="414" t="s">
        <v>534</v>
      </c>
      <c r="K5" s="414" t="s">
        <v>579</v>
      </c>
      <c r="L5" s="100"/>
    </row>
    <row r="6" spans="1:12" ht="66" customHeight="1" x14ac:dyDescent="0.25">
      <c r="B6" s="432"/>
      <c r="C6" s="505"/>
      <c r="D6" s="414" t="s">
        <v>1329</v>
      </c>
      <c r="E6" s="414" t="s">
        <v>1330</v>
      </c>
      <c r="F6" s="414" t="s">
        <v>1331</v>
      </c>
      <c r="G6" s="414" t="s">
        <v>1332</v>
      </c>
      <c r="H6" s="414" t="s">
        <v>1333</v>
      </c>
      <c r="I6" s="414" t="s">
        <v>1334</v>
      </c>
      <c r="J6" s="414" t="s">
        <v>1335</v>
      </c>
      <c r="K6" s="414" t="s">
        <v>1336</v>
      </c>
      <c r="L6" s="100"/>
    </row>
    <row r="7" spans="1:12" ht="32.25" customHeight="1" x14ac:dyDescent="0.25">
      <c r="B7" s="223" t="s">
        <v>1337</v>
      </c>
      <c r="C7" s="224" t="s">
        <v>1338</v>
      </c>
      <c r="D7" s="641" t="str">
        <f>'[1]Template EU CCR1'!D7</f>
        <v/>
      </c>
      <c r="E7" s="641" t="str">
        <f>'[1]Template EU CCR1'!E7</f>
        <v/>
      </c>
      <c r="F7" s="218" t="str">
        <f>'[1]Template EU CCR1'!F7</f>
        <v/>
      </c>
      <c r="G7" s="538" t="str">
        <f>'[1]Template EU CCR1'!G7</f>
        <v/>
      </c>
      <c r="H7" s="641" t="str">
        <f>'[1]Template EU CCR1'!H7</f>
        <v/>
      </c>
      <c r="I7" s="641" t="str">
        <f>'[1]Template EU CCR1'!I7</f>
        <v/>
      </c>
      <c r="J7" s="641" t="str">
        <f>'[1]Template EU CCR1'!J7</f>
        <v/>
      </c>
      <c r="K7" s="641" t="str">
        <f>'[1]Template EU CCR1'!K7</f>
        <v/>
      </c>
      <c r="L7" s="100"/>
    </row>
    <row r="8" spans="1:12" ht="25.5" customHeight="1" x14ac:dyDescent="0.25">
      <c r="B8" s="223" t="s">
        <v>1339</v>
      </c>
      <c r="C8" s="224" t="s">
        <v>1340</v>
      </c>
      <c r="D8" s="641" t="str">
        <f>'[1]Template EU CCR1'!D8</f>
        <v/>
      </c>
      <c r="E8" s="641" t="str">
        <f>'[1]Template EU CCR1'!E8</f>
        <v/>
      </c>
      <c r="F8" s="537" t="str">
        <f>'[1]Template EU CCR1'!F8</f>
        <v/>
      </c>
      <c r="G8" s="538" t="str">
        <f>'[1]Template EU CCR1'!G8</f>
        <v/>
      </c>
      <c r="H8" s="641" t="str">
        <f>'[1]Template EU CCR1'!H8</f>
        <v/>
      </c>
      <c r="I8" s="641" t="str">
        <f>'[1]Template EU CCR1'!I8</f>
        <v/>
      </c>
      <c r="J8" s="641" t="str">
        <f>'[1]Template EU CCR1'!J8</f>
        <v/>
      </c>
      <c r="K8" s="641" t="str">
        <f>'[1]Template EU CCR1'!K8</f>
        <v/>
      </c>
      <c r="L8" s="100"/>
    </row>
    <row r="9" spans="1:12" ht="33" customHeight="1" x14ac:dyDescent="0.25">
      <c r="B9" s="223">
        <v>1</v>
      </c>
      <c r="C9" s="224" t="s">
        <v>1341</v>
      </c>
      <c r="D9" s="641">
        <f>'[1]Template EU CCR1'!D9</f>
        <v>84093173.049999997</v>
      </c>
      <c r="E9" s="641">
        <f>'[1]Template EU CCR1'!E9</f>
        <v>1068819.68</v>
      </c>
      <c r="F9" s="218" t="str">
        <f>'[1]Template EU CCR1'!F9</f>
        <v/>
      </c>
      <c r="G9" s="538">
        <f>'[1]Template EU CCR1'!G9</f>
        <v>1.4</v>
      </c>
      <c r="H9" s="641">
        <f>'[1]Template EU CCR1'!H9</f>
        <v>5700081.0300000003</v>
      </c>
      <c r="I9" s="641">
        <f>'[1]Template EU CCR1'!I9</f>
        <v>5700081.0300000003</v>
      </c>
      <c r="J9" s="641">
        <f>'[1]Template EU CCR1'!J9</f>
        <v>5700081.0300000003</v>
      </c>
      <c r="K9" s="641">
        <f>'[1]Template EU CCR1'!K9</f>
        <v>1683039.59</v>
      </c>
      <c r="L9" s="100"/>
    </row>
    <row r="10" spans="1:12" ht="24.75" customHeight="1" x14ac:dyDescent="0.25">
      <c r="B10" s="223">
        <v>2</v>
      </c>
      <c r="C10" s="218" t="s">
        <v>1342</v>
      </c>
      <c r="D10" s="218" t="str">
        <f>'[1]Template EU CCR1'!D10</f>
        <v/>
      </c>
      <c r="E10" s="218" t="str">
        <f>'[1]Template EU CCR1'!E10</f>
        <v/>
      </c>
      <c r="F10" s="508" t="str">
        <f>'[1]Template EU CCR1'!F10</f>
        <v/>
      </c>
      <c r="G10" s="538">
        <f>'[1]Template EU CCR1'!G10</f>
        <v>1.4</v>
      </c>
      <c r="H10" s="641" t="str">
        <f>'[1]Template EU CCR1'!H10</f>
        <v/>
      </c>
      <c r="I10" s="641" t="str">
        <f>'[1]Template EU CCR1'!I10</f>
        <v/>
      </c>
      <c r="J10" s="641" t="str">
        <f>'[1]Template EU CCR1'!J10</f>
        <v/>
      </c>
      <c r="K10" s="641" t="str">
        <f>'[1]Template EU CCR1'!K10</f>
        <v/>
      </c>
      <c r="L10" s="100"/>
    </row>
    <row r="11" spans="1:12" ht="24" customHeight="1" x14ac:dyDescent="0.25">
      <c r="B11" s="223" t="s">
        <v>737</v>
      </c>
      <c r="C11" s="261" t="s">
        <v>1343</v>
      </c>
      <c r="D11" s="218" t="str">
        <f>'[1]Template EU CCR1'!D11</f>
        <v/>
      </c>
      <c r="E11" s="218" t="str">
        <f>'[1]Template EU CCR1'!E11</f>
        <v/>
      </c>
      <c r="F11" s="508" t="str">
        <f>'[1]Template EU CCR1'!F11</f>
        <v/>
      </c>
      <c r="G11" s="218" t="str">
        <f>'[1]Template EU CCR1'!G11</f>
        <v/>
      </c>
      <c r="H11" s="641" t="str">
        <f>'[1]Template EU CCR1'!H11</f>
        <v/>
      </c>
      <c r="I11" s="641" t="str">
        <f>'[1]Template EU CCR1'!I11</f>
        <v/>
      </c>
      <c r="J11" s="641" t="str">
        <f>'[1]Template EU CCR1'!J11</f>
        <v/>
      </c>
      <c r="K11" s="641" t="str">
        <f>'[1]Template EU CCR1'!K11</f>
        <v/>
      </c>
      <c r="L11" s="100"/>
    </row>
    <row r="12" spans="1:12" ht="27" customHeight="1" x14ac:dyDescent="0.25">
      <c r="B12" s="223" t="s">
        <v>1344</v>
      </c>
      <c r="C12" s="261" t="s">
        <v>1342</v>
      </c>
      <c r="D12" s="218" t="str">
        <f>'[1]Template EU CCR1'!D12</f>
        <v/>
      </c>
      <c r="E12" s="218" t="str">
        <f>'[1]Template EU CCR1'!E12</f>
        <v/>
      </c>
      <c r="F12" s="508" t="str">
        <f>'[1]Template EU CCR1'!F12</f>
        <v/>
      </c>
      <c r="G12" s="218" t="str">
        <f>'[1]Template EU CCR1'!G12</f>
        <v/>
      </c>
      <c r="H12" s="641" t="str">
        <f>'[1]Template EU CCR1'!H12</f>
        <v/>
      </c>
      <c r="I12" s="641" t="str">
        <f>'[1]Template EU CCR1'!I12</f>
        <v/>
      </c>
      <c r="J12" s="641" t="str">
        <f>'[1]Template EU CCR1'!J12</f>
        <v/>
      </c>
      <c r="K12" s="641" t="str">
        <f>'[1]Template EU CCR1'!K12</f>
        <v/>
      </c>
      <c r="L12" s="100"/>
    </row>
    <row r="13" spans="1:12" ht="25.5" customHeight="1" x14ac:dyDescent="0.25">
      <c r="B13" s="223" t="s">
        <v>1345</v>
      </c>
      <c r="C13" s="261" t="s">
        <v>1346</v>
      </c>
      <c r="D13" s="218" t="str">
        <f>'[1]Template EU CCR1'!D13</f>
        <v/>
      </c>
      <c r="E13" s="218" t="str">
        <f>'[1]Template EU CCR1'!E13</f>
        <v/>
      </c>
      <c r="F13" s="508" t="str">
        <f>'[1]Template EU CCR1'!F13</f>
        <v/>
      </c>
      <c r="G13" s="218" t="str">
        <f>'[1]Template EU CCR1'!G13</f>
        <v/>
      </c>
      <c r="H13" s="641" t="str">
        <f>'[1]Template EU CCR1'!H13</f>
        <v/>
      </c>
      <c r="I13" s="641" t="str">
        <f>'[1]Template EU CCR1'!I13</f>
        <v/>
      </c>
      <c r="J13" s="641" t="str">
        <f>'[1]Template EU CCR1'!J13</f>
        <v/>
      </c>
      <c r="K13" s="641" t="str">
        <f>'[1]Template EU CCR1'!K13</f>
        <v/>
      </c>
      <c r="L13" s="100"/>
    </row>
    <row r="14" spans="1:12" ht="28.5" customHeight="1" x14ac:dyDescent="0.25">
      <c r="B14" s="223">
        <v>3</v>
      </c>
      <c r="C14" s="218" t="s">
        <v>1347</v>
      </c>
      <c r="D14" s="218" t="str">
        <f>'[1]Template EU CCR1'!D14</f>
        <v/>
      </c>
      <c r="E14" s="218" t="str">
        <f>'[1]Template EU CCR1'!E14</f>
        <v/>
      </c>
      <c r="F14" s="218" t="str">
        <f>'[1]Template EU CCR1'!F14</f>
        <v/>
      </c>
      <c r="G14" s="218" t="str">
        <f>'[1]Template EU CCR1'!G14</f>
        <v/>
      </c>
      <c r="H14" s="641" t="str">
        <f>'[1]Template EU CCR1'!H14</f>
        <v/>
      </c>
      <c r="I14" s="641" t="str">
        <f>'[1]Template EU CCR1'!I14</f>
        <v/>
      </c>
      <c r="J14" s="641" t="str">
        <f>'[1]Template EU CCR1'!J14</f>
        <v/>
      </c>
      <c r="K14" s="641" t="str">
        <f>'[1]Template EU CCR1'!K14</f>
        <v/>
      </c>
      <c r="L14" s="100"/>
    </row>
    <row r="15" spans="1:12" ht="27.75" customHeight="1" x14ac:dyDescent="0.25">
      <c r="B15" s="223">
        <v>4</v>
      </c>
      <c r="C15" s="218" t="s">
        <v>1348</v>
      </c>
      <c r="D15" s="218" t="str">
        <f>'[1]Template EU CCR1'!D15</f>
        <v/>
      </c>
      <c r="E15" s="218" t="str">
        <f>'[1]Template EU CCR1'!E15</f>
        <v/>
      </c>
      <c r="F15" s="218" t="str">
        <f>'[1]Template EU CCR1'!F15</f>
        <v/>
      </c>
      <c r="G15" s="218" t="str">
        <f>'[1]Template EU CCR1'!G15</f>
        <v/>
      </c>
      <c r="H15" s="641" t="str">
        <f>'[1]Template EU CCR1'!H15</f>
        <v/>
      </c>
      <c r="I15" s="641" t="str">
        <f>'[1]Template EU CCR1'!I15</f>
        <v/>
      </c>
      <c r="J15" s="641" t="str">
        <f>'[1]Template EU CCR1'!J15</f>
        <v/>
      </c>
      <c r="K15" s="641" t="str">
        <f>'[1]Template EU CCR1'!K15</f>
        <v/>
      </c>
      <c r="L15" s="100"/>
    </row>
    <row r="16" spans="1:12" ht="27.75" customHeight="1" x14ac:dyDescent="0.25">
      <c r="B16" s="223">
        <v>5</v>
      </c>
      <c r="C16" s="218" t="s">
        <v>1349</v>
      </c>
      <c r="D16" s="218" t="str">
        <f>'[1]Template EU CCR1'!D16</f>
        <v/>
      </c>
      <c r="E16" s="218" t="str">
        <f>'[1]Template EU CCR1'!E16</f>
        <v/>
      </c>
      <c r="F16" s="218" t="str">
        <f>'[1]Template EU CCR1'!F16</f>
        <v/>
      </c>
      <c r="G16" s="218" t="str">
        <f>'[1]Template EU CCR1'!G16</f>
        <v/>
      </c>
      <c r="H16" s="641" t="str">
        <f>'[1]Template EU CCR1'!H16</f>
        <v/>
      </c>
      <c r="I16" s="641" t="str">
        <f>'[1]Template EU CCR1'!I16</f>
        <v/>
      </c>
      <c r="J16" s="641" t="str">
        <f>'[1]Template EU CCR1'!J16</f>
        <v/>
      </c>
      <c r="K16" s="641" t="str">
        <f>'[1]Template EU CCR1'!K16</f>
        <v/>
      </c>
      <c r="L16" s="100"/>
    </row>
    <row r="17" spans="2:12" x14ac:dyDescent="0.25">
      <c r="B17" s="223">
        <v>6</v>
      </c>
      <c r="C17" s="268" t="s">
        <v>356</v>
      </c>
      <c r="D17" s="218" t="str">
        <f>'[1]Template EU CCR1'!D17</f>
        <v/>
      </c>
      <c r="E17" s="218" t="str">
        <f>'[1]Template EU CCR1'!E17</f>
        <v/>
      </c>
      <c r="F17" s="218" t="str">
        <f>'[1]Template EU CCR1'!F17</f>
        <v/>
      </c>
      <c r="G17" s="218" t="str">
        <f>'[1]Template EU CCR1'!G17</f>
        <v/>
      </c>
      <c r="H17" s="641">
        <f>'[1]Template EU CCR1'!H17</f>
        <v>5700081.0300000003</v>
      </c>
      <c r="I17" s="641">
        <f>'[1]Template EU CCR1'!I17</f>
        <v>5700081.0300000003</v>
      </c>
      <c r="J17" s="641">
        <f>'[1]Template EU CCR1'!J17</f>
        <v>5700081.0300000003</v>
      </c>
      <c r="K17" s="641">
        <f>'[1]Template EU CCR1'!K17</f>
        <v>1683039.59</v>
      </c>
      <c r="L17" s="100"/>
    </row>
    <row r="38" spans="12:12" ht="23.25" x14ac:dyDescent="0.35">
      <c r="L38" s="99"/>
    </row>
    <row r="39" spans="12:12" x14ac:dyDescent="0.25">
      <c r="L39" s="61"/>
    </row>
  </sheetData>
  <sheetProtection algorithmName="SHA-512" hashValue="Cbb2UUp6fAVGc4Wc8hEeX7Bxdq4EfhWjbSqsNHdQjXh68IdcYBwgYrmpt84yi9wYJYGwN3O7UBT4/hTK3Wc5gQ==" saltValue="XS2x2vQtZ4/f2SMr0+uhjw==" spinCount="100000" sheet="1" objects="1" scenarios="1" selectLockedCells="1" selectUnlockedCells="1"/>
  <conditionalFormatting sqref="A1">
    <cfRule type="cellIs" dxfId="56" priority="1" stopIfTrue="1" operator="lessThan">
      <formula>0</formula>
    </cfRule>
  </conditionalFormatting>
  <hyperlinks>
    <hyperlink ref="B1" location="'Table of contents'!A1" display="Go back to Table of contents" xr:uid="{59D8CE06-C505-4793-B13B-F8B8483F820D}"/>
  </hyperlinks>
  <pageMargins left="0.70866141732283472" right="0.70866141732283472" top="0.74803149606299213" bottom="0.74803149606299213" header="0.31496062992125984" footer="0.31496062992125984"/>
  <pageSetup scale="43"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tabColor theme="4" tint="0.59999389629810485"/>
    <pageSetUpPr fitToPage="1"/>
  </sheetPr>
  <dimension ref="A1:Q20"/>
  <sheetViews>
    <sheetView showGridLines="0" zoomScaleNormal="100" workbookViewId="0"/>
  </sheetViews>
  <sheetFormatPr defaultColWidth="9.28515625" defaultRowHeight="15" x14ac:dyDescent="0.25"/>
  <cols>
    <col min="1" max="1" width="5.7109375" customWidth="1"/>
    <col min="2" max="2" width="9.28515625" style="45"/>
    <col min="3" max="3" width="56.7109375" customWidth="1"/>
    <col min="4" max="14" width="10.7109375" customWidth="1"/>
    <col min="15" max="15" width="20.28515625" style="13" customWidth="1"/>
    <col min="16" max="16" width="5.7109375" customWidth="1"/>
  </cols>
  <sheetData>
    <row r="1" spans="1:17" x14ac:dyDescent="0.25">
      <c r="A1" s="695"/>
      <c r="B1" s="412" t="s">
        <v>309</v>
      </c>
      <c r="C1" s="407"/>
      <c r="D1" s="407"/>
      <c r="E1" s="407"/>
      <c r="F1" s="407"/>
      <c r="G1" s="407"/>
      <c r="H1" s="407"/>
      <c r="I1" s="407"/>
      <c r="J1" s="407"/>
      <c r="K1" s="407"/>
      <c r="L1" s="407"/>
      <c r="M1" s="407"/>
      <c r="N1" s="407"/>
      <c r="O1" s="483"/>
    </row>
    <row r="2" spans="1:17" ht="18" x14ac:dyDescent="0.25">
      <c r="B2" s="648" t="s">
        <v>247</v>
      </c>
    </row>
    <row r="3" spans="1:17" ht="15.75" x14ac:dyDescent="0.25">
      <c r="B3" s="103"/>
    </row>
    <row r="4" spans="1:17" x14ac:dyDescent="0.25">
      <c r="B4" s="260"/>
    </row>
    <row r="5" spans="1:17" ht="20.100000000000001" customHeight="1" x14ac:dyDescent="0.25">
      <c r="B5" s="539"/>
      <c r="C5" s="828" t="s">
        <v>1350</v>
      </c>
      <c r="D5" s="709" t="s">
        <v>1201</v>
      </c>
      <c r="E5" s="709"/>
      <c r="F5" s="709"/>
      <c r="G5" s="709"/>
      <c r="H5" s="709"/>
      <c r="I5" s="709"/>
      <c r="J5" s="709"/>
      <c r="K5" s="709"/>
      <c r="L5" s="709"/>
      <c r="M5" s="709"/>
      <c r="N5" s="709"/>
      <c r="O5" s="540"/>
    </row>
    <row r="6" spans="1:17" ht="20.100000000000001" customHeight="1" x14ac:dyDescent="0.25">
      <c r="B6" s="539"/>
      <c r="C6" s="828"/>
      <c r="D6" s="414" t="s">
        <v>312</v>
      </c>
      <c r="E6" s="414" t="s">
        <v>313</v>
      </c>
      <c r="F6" s="414" t="s">
        <v>314</v>
      </c>
      <c r="G6" s="414" t="s">
        <v>359</v>
      </c>
      <c r="H6" s="414" t="s">
        <v>360</v>
      </c>
      <c r="I6" s="414" t="s">
        <v>533</v>
      </c>
      <c r="J6" s="414" t="s">
        <v>534</v>
      </c>
      <c r="K6" s="414" t="s">
        <v>579</v>
      </c>
      <c r="L6" s="414" t="s">
        <v>790</v>
      </c>
      <c r="M6" s="414" t="s">
        <v>791</v>
      </c>
      <c r="N6" s="414" t="s">
        <v>792</v>
      </c>
      <c r="O6" s="414" t="s">
        <v>793</v>
      </c>
    </row>
    <row r="7" spans="1:17" ht="31.5" customHeight="1" x14ac:dyDescent="0.25">
      <c r="B7" s="541"/>
      <c r="C7" s="828"/>
      <c r="D7" s="455">
        <v>0</v>
      </c>
      <c r="E7" s="455">
        <v>0.02</v>
      </c>
      <c r="F7" s="455">
        <v>0.04</v>
      </c>
      <c r="G7" s="455">
        <v>0.1</v>
      </c>
      <c r="H7" s="455">
        <v>0.2</v>
      </c>
      <c r="I7" s="455">
        <v>0.5</v>
      </c>
      <c r="J7" s="455">
        <v>0.7</v>
      </c>
      <c r="K7" s="455">
        <v>0.75</v>
      </c>
      <c r="L7" s="455">
        <v>1</v>
      </c>
      <c r="M7" s="455">
        <v>1.5</v>
      </c>
      <c r="N7" s="414" t="s">
        <v>1203</v>
      </c>
      <c r="O7" s="414" t="s">
        <v>1351</v>
      </c>
    </row>
    <row r="8" spans="1:17" ht="24" customHeight="1" x14ac:dyDescent="0.25">
      <c r="B8" s="217">
        <v>1</v>
      </c>
      <c r="C8" s="280" t="s">
        <v>1286</v>
      </c>
      <c r="D8" s="641" t="str">
        <f>'[1]Template EU CCR3'!D8</f>
        <v/>
      </c>
      <c r="E8" s="641" t="str">
        <f>'[1]Template EU CCR3'!E8</f>
        <v/>
      </c>
      <c r="F8" s="641" t="str">
        <f>'[1]Template EU CCR3'!F8</f>
        <v/>
      </c>
      <c r="G8" s="641" t="str">
        <f>'[1]Template EU CCR3'!G8</f>
        <v/>
      </c>
      <c r="H8" s="641" t="str">
        <f>'[1]Template EU CCR3'!H8</f>
        <v/>
      </c>
      <c r="I8" s="641" t="str">
        <f>'[1]Template EU CCR3'!I8</f>
        <v/>
      </c>
      <c r="J8" s="641" t="str">
        <f>'[1]Template EU CCR3'!J8</f>
        <v/>
      </c>
      <c r="K8" s="641" t="str">
        <f>'[1]Template EU CCR3'!K8</f>
        <v/>
      </c>
      <c r="L8" s="641" t="str">
        <f>'[1]Template EU CCR3'!L8</f>
        <v/>
      </c>
      <c r="M8" s="641" t="str">
        <f>'[1]Template EU CCR3'!M8</f>
        <v/>
      </c>
      <c r="N8" s="641" t="str">
        <f>'[1]Template EU CCR3'!N8</f>
        <v/>
      </c>
      <c r="O8" s="641" t="str">
        <f>'[1]Template EU CCR3'!O8</f>
        <v/>
      </c>
    </row>
    <row r="9" spans="1:17" ht="20.100000000000001" customHeight="1" x14ac:dyDescent="0.25">
      <c r="B9" s="217">
        <v>2</v>
      </c>
      <c r="C9" s="280" t="s">
        <v>1352</v>
      </c>
      <c r="D9" s="641" t="str">
        <f>'[1]Template EU CCR3'!D9</f>
        <v/>
      </c>
      <c r="E9" s="641" t="str">
        <f>'[1]Template EU CCR3'!E9</f>
        <v/>
      </c>
      <c r="F9" s="641" t="str">
        <f>'[1]Template EU CCR3'!F9</f>
        <v/>
      </c>
      <c r="G9" s="641" t="str">
        <f>'[1]Template EU CCR3'!G9</f>
        <v/>
      </c>
      <c r="H9" s="641" t="str">
        <f>'[1]Template EU CCR3'!H9</f>
        <v/>
      </c>
      <c r="I9" s="641" t="str">
        <f>'[1]Template EU CCR3'!I9</f>
        <v/>
      </c>
      <c r="J9" s="641" t="str">
        <f>'[1]Template EU CCR3'!J9</f>
        <v/>
      </c>
      <c r="K9" s="641" t="str">
        <f>'[1]Template EU CCR3'!K9</f>
        <v/>
      </c>
      <c r="L9" s="641" t="str">
        <f>'[1]Template EU CCR3'!L9</f>
        <v/>
      </c>
      <c r="M9" s="641" t="str">
        <f>'[1]Template EU CCR3'!M9</f>
        <v/>
      </c>
      <c r="N9" s="641" t="str">
        <f>'[1]Template EU CCR3'!N9</f>
        <v/>
      </c>
      <c r="O9" s="641" t="str">
        <f>'[1]Template EU CCR3'!O9</f>
        <v/>
      </c>
    </row>
    <row r="10" spans="1:17" ht="20.100000000000001" customHeight="1" x14ac:dyDescent="0.25">
      <c r="B10" s="217">
        <v>3</v>
      </c>
      <c r="C10" s="280" t="s">
        <v>464</v>
      </c>
      <c r="D10" s="641" t="str">
        <f>'[1]Template EU CCR3'!D10</f>
        <v/>
      </c>
      <c r="E10" s="641" t="str">
        <f>'[1]Template EU CCR3'!E10</f>
        <v/>
      </c>
      <c r="F10" s="641" t="str">
        <f>'[1]Template EU CCR3'!F10</f>
        <v/>
      </c>
      <c r="G10" s="641" t="str">
        <f>'[1]Template EU CCR3'!G10</f>
        <v/>
      </c>
      <c r="H10" s="641" t="str">
        <f>'[1]Template EU CCR3'!H10</f>
        <v/>
      </c>
      <c r="I10" s="641" t="str">
        <f>'[1]Template EU CCR3'!I10</f>
        <v/>
      </c>
      <c r="J10" s="641" t="str">
        <f>'[1]Template EU CCR3'!J10</f>
        <v/>
      </c>
      <c r="K10" s="641" t="str">
        <f>'[1]Template EU CCR3'!K10</f>
        <v/>
      </c>
      <c r="L10" s="641" t="str">
        <f>'[1]Template EU CCR3'!L10</f>
        <v/>
      </c>
      <c r="M10" s="641" t="str">
        <f>'[1]Template EU CCR3'!M10</f>
        <v/>
      </c>
      <c r="N10" s="641" t="str">
        <f>'[1]Template EU CCR3'!N10</f>
        <v/>
      </c>
      <c r="O10" s="641" t="str">
        <f>'[1]Template EU CCR3'!O10</f>
        <v/>
      </c>
    </row>
    <row r="11" spans="1:17" ht="20.100000000000001" customHeight="1" x14ac:dyDescent="0.25">
      <c r="B11" s="217">
        <v>4</v>
      </c>
      <c r="C11" s="280" t="s">
        <v>1184</v>
      </c>
      <c r="D11" s="641" t="str">
        <f>'[1]Template EU CCR3'!D11</f>
        <v/>
      </c>
      <c r="E11" s="641" t="str">
        <f>'[1]Template EU CCR3'!E11</f>
        <v/>
      </c>
      <c r="F11" s="641" t="str">
        <f>'[1]Template EU CCR3'!F11</f>
        <v/>
      </c>
      <c r="G11" s="641" t="str">
        <f>'[1]Template EU CCR3'!G11</f>
        <v/>
      </c>
      <c r="H11" s="641" t="str">
        <f>'[1]Template EU CCR3'!H11</f>
        <v/>
      </c>
      <c r="I11" s="641" t="str">
        <f>'[1]Template EU CCR3'!I11</f>
        <v/>
      </c>
      <c r="J11" s="641" t="str">
        <f>'[1]Template EU CCR3'!J11</f>
        <v/>
      </c>
      <c r="K11" s="641" t="str">
        <f>'[1]Template EU CCR3'!K11</f>
        <v/>
      </c>
      <c r="L11" s="641" t="str">
        <f>'[1]Template EU CCR3'!L11</f>
        <v/>
      </c>
      <c r="M11" s="641" t="str">
        <f>'[1]Template EU CCR3'!M11</f>
        <v/>
      </c>
      <c r="N11" s="641" t="str">
        <f>'[1]Template EU CCR3'!N11</f>
        <v/>
      </c>
      <c r="O11" s="641" t="str">
        <f>'[1]Template EU CCR3'!O11</f>
        <v/>
      </c>
    </row>
    <row r="12" spans="1:17" ht="20.100000000000001" customHeight="1" x14ac:dyDescent="0.25">
      <c r="B12" s="217">
        <v>5</v>
      </c>
      <c r="C12" s="280" t="s">
        <v>1186</v>
      </c>
      <c r="D12" s="641" t="str">
        <f>'[1]Template EU CCR3'!D12</f>
        <v/>
      </c>
      <c r="E12" s="641" t="str">
        <f>'[1]Template EU CCR3'!E12</f>
        <v/>
      </c>
      <c r="F12" s="641" t="str">
        <f>'[1]Template EU CCR3'!F12</f>
        <v/>
      </c>
      <c r="G12" s="641" t="str">
        <f>'[1]Template EU CCR3'!G12</f>
        <v/>
      </c>
      <c r="H12" s="641" t="str">
        <f>'[1]Template EU CCR3'!H12</f>
        <v/>
      </c>
      <c r="I12" s="641" t="str">
        <f>'[1]Template EU CCR3'!I12</f>
        <v/>
      </c>
      <c r="J12" s="641" t="str">
        <f>'[1]Template EU CCR3'!J12</f>
        <v/>
      </c>
      <c r="K12" s="641" t="str">
        <f>'[1]Template EU CCR3'!K12</f>
        <v/>
      </c>
      <c r="L12" s="641" t="str">
        <f>'[1]Template EU CCR3'!L12</f>
        <v/>
      </c>
      <c r="M12" s="641" t="str">
        <f>'[1]Template EU CCR3'!M12</f>
        <v/>
      </c>
      <c r="N12" s="641" t="str">
        <f>'[1]Template EU CCR3'!N12</f>
        <v/>
      </c>
      <c r="O12" s="641" t="str">
        <f>'[1]Template EU CCR3'!O12</f>
        <v/>
      </c>
    </row>
    <row r="13" spans="1:17" ht="20.100000000000001" customHeight="1" x14ac:dyDescent="0.25">
      <c r="B13" s="217">
        <v>6</v>
      </c>
      <c r="C13" s="280" t="s">
        <v>469</v>
      </c>
      <c r="D13" s="641" t="str">
        <f>'[1]Template EU CCR3'!D13</f>
        <v/>
      </c>
      <c r="E13" s="641">
        <f>'[1]Template EU CCR3'!E13</f>
        <v>48937011.109999999</v>
      </c>
      <c r="F13" s="641" t="str">
        <f>'[1]Template EU CCR3'!F13</f>
        <v/>
      </c>
      <c r="G13" s="641">
        <f>'[1]Template EU CCR3'!G13</f>
        <v>269847.21999999997</v>
      </c>
      <c r="H13" s="641">
        <f>'[1]Template EU CCR3'!H13</f>
        <v>269847.21999999997</v>
      </c>
      <c r="I13" s="641" t="str">
        <f>'[1]Template EU CCR3'!I13</f>
        <v/>
      </c>
      <c r="J13" s="641" t="str">
        <f>'[1]Template EU CCR3'!J13</f>
        <v/>
      </c>
      <c r="K13" s="641" t="str">
        <f>'[1]Template EU CCR3'!K13</f>
        <v/>
      </c>
      <c r="L13" s="641" t="str">
        <f>'[1]Template EU CCR3'!L13</f>
        <v/>
      </c>
      <c r="M13" s="641" t="str">
        <f>'[1]Template EU CCR3'!M13</f>
        <v/>
      </c>
      <c r="N13" s="641">
        <f>'[1]Template EU CCR3'!N13</f>
        <v>5430233.8099999996</v>
      </c>
      <c r="O13" s="641">
        <f>'[1]Template EU CCR3'!O13</f>
        <v>54906939.350000001</v>
      </c>
      <c r="Q13" s="10"/>
    </row>
    <row r="14" spans="1:17" ht="20.100000000000001" customHeight="1" x14ac:dyDescent="0.25">
      <c r="B14" s="217">
        <v>7</v>
      </c>
      <c r="C14" s="280" t="s">
        <v>472</v>
      </c>
      <c r="D14" s="641" t="str">
        <f>'[1]Template EU CCR3'!D14</f>
        <v/>
      </c>
      <c r="E14" s="641">
        <f>'[1]Template EU CCR3'!E14</f>
        <v>153612783.00999999</v>
      </c>
      <c r="F14" s="641" t="str">
        <f>'[1]Template EU CCR3'!F14</f>
        <v/>
      </c>
      <c r="G14" s="641" t="str">
        <f>'[1]Template EU CCR3'!G14</f>
        <v/>
      </c>
      <c r="H14" s="641" t="str">
        <f>'[1]Template EU CCR3'!H14</f>
        <v/>
      </c>
      <c r="I14" s="641" t="str">
        <f>'[1]Template EU CCR3'!I14</f>
        <v/>
      </c>
      <c r="J14" s="641" t="str">
        <f>'[1]Template EU CCR3'!J14</f>
        <v/>
      </c>
      <c r="K14" s="641" t="str">
        <f>'[1]Template EU CCR3'!K14</f>
        <v/>
      </c>
      <c r="L14" s="641" t="str">
        <f>'[1]Template EU CCR3'!L14</f>
        <v/>
      </c>
      <c r="M14" s="641" t="str">
        <f>'[1]Template EU CCR3'!M14</f>
        <v/>
      </c>
      <c r="N14" s="641" t="str">
        <f>'[1]Template EU CCR3'!N14</f>
        <v/>
      </c>
      <c r="O14" s="641">
        <f>'[1]Template EU CCR3'!O14</f>
        <v>153612783.00999999</v>
      </c>
    </row>
    <row r="15" spans="1:17" ht="20.100000000000001" customHeight="1" x14ac:dyDescent="0.25">
      <c r="B15" s="217">
        <v>8</v>
      </c>
      <c r="C15" s="280" t="s">
        <v>483</v>
      </c>
      <c r="D15" s="641" t="str">
        <f>'[1]Template EU CCR3'!D15</f>
        <v/>
      </c>
      <c r="E15" s="641" t="str">
        <f>'[1]Template EU CCR3'!E15</f>
        <v/>
      </c>
      <c r="F15" s="641" t="str">
        <f>'[1]Template EU CCR3'!F15</f>
        <v/>
      </c>
      <c r="G15" s="641" t="str">
        <f>'[1]Template EU CCR3'!G15</f>
        <v/>
      </c>
      <c r="H15" s="641" t="str">
        <f>'[1]Template EU CCR3'!H15</f>
        <v/>
      </c>
      <c r="I15" s="641" t="str">
        <f>'[1]Template EU CCR3'!I15</f>
        <v/>
      </c>
      <c r="J15" s="641" t="str">
        <f>'[1]Template EU CCR3'!J15</f>
        <v/>
      </c>
      <c r="K15" s="641" t="str">
        <f>'[1]Template EU CCR3'!K15</f>
        <v/>
      </c>
      <c r="L15" s="641" t="str">
        <f>'[1]Template EU CCR3'!L15</f>
        <v/>
      </c>
      <c r="M15" s="641" t="str">
        <f>'[1]Template EU CCR3'!M15</f>
        <v/>
      </c>
      <c r="N15" s="641" t="str">
        <f>'[1]Template EU CCR3'!N15</f>
        <v/>
      </c>
      <c r="O15" s="641" t="str">
        <f>'[1]Template EU CCR3'!O15</f>
        <v/>
      </c>
    </row>
    <row r="16" spans="1:17" ht="20.100000000000001" customHeight="1" x14ac:dyDescent="0.25">
      <c r="B16" s="217">
        <v>9</v>
      </c>
      <c r="C16" s="280" t="s">
        <v>1353</v>
      </c>
      <c r="D16" s="641" t="str">
        <f>'[1]Template EU CCR3'!D16</f>
        <v/>
      </c>
      <c r="E16" s="641" t="str">
        <f>'[1]Template EU CCR3'!E16</f>
        <v/>
      </c>
      <c r="F16" s="641" t="str">
        <f>'[1]Template EU CCR3'!F16</f>
        <v/>
      </c>
      <c r="G16" s="641" t="str">
        <f>'[1]Template EU CCR3'!G16</f>
        <v/>
      </c>
      <c r="H16" s="641" t="str">
        <f>'[1]Template EU CCR3'!H16</f>
        <v/>
      </c>
      <c r="I16" s="641" t="str">
        <f>'[1]Template EU CCR3'!I16</f>
        <v/>
      </c>
      <c r="J16" s="641" t="str">
        <f>'[1]Template EU CCR3'!J16</f>
        <v/>
      </c>
      <c r="K16" s="641" t="str">
        <f>'[1]Template EU CCR3'!K16</f>
        <v/>
      </c>
      <c r="L16" s="641" t="str">
        <f>'[1]Template EU CCR3'!L16</f>
        <v/>
      </c>
      <c r="M16" s="641" t="str">
        <f>'[1]Template EU CCR3'!M16</f>
        <v/>
      </c>
      <c r="N16" s="641" t="str">
        <f>'[1]Template EU CCR3'!N16</f>
        <v/>
      </c>
      <c r="O16" s="641" t="str">
        <f>'[1]Template EU CCR3'!O16</f>
        <v/>
      </c>
    </row>
    <row r="17" spans="2:15" ht="20.100000000000001" customHeight="1" x14ac:dyDescent="0.25">
      <c r="B17" s="217">
        <v>10</v>
      </c>
      <c r="C17" s="280" t="s">
        <v>1199</v>
      </c>
      <c r="D17" s="641" t="str">
        <f>'[1]Template EU CCR3'!D17</f>
        <v/>
      </c>
      <c r="E17" s="641" t="str">
        <f>'[1]Template EU CCR3'!E17</f>
        <v/>
      </c>
      <c r="F17" s="641" t="str">
        <f>'[1]Template EU CCR3'!F17</f>
        <v/>
      </c>
      <c r="G17" s="641" t="str">
        <f>'[1]Template EU CCR3'!G17</f>
        <v/>
      </c>
      <c r="H17" s="641" t="str">
        <f>'[1]Template EU CCR3'!H17</f>
        <v/>
      </c>
      <c r="I17" s="641" t="str">
        <f>'[1]Template EU CCR3'!I17</f>
        <v/>
      </c>
      <c r="J17" s="641" t="str">
        <f>'[1]Template EU CCR3'!J17</f>
        <v/>
      </c>
      <c r="K17" s="641" t="str">
        <f>'[1]Template EU CCR3'!K17</f>
        <v/>
      </c>
      <c r="L17" s="641" t="str">
        <f>'[1]Template EU CCR3'!L17</f>
        <v/>
      </c>
      <c r="M17" s="641" t="str">
        <f>'[1]Template EU CCR3'!M17</f>
        <v/>
      </c>
      <c r="N17" s="641" t="str">
        <f>'[1]Template EU CCR3'!N17</f>
        <v/>
      </c>
      <c r="O17" s="641" t="str">
        <f>'[1]Template EU CCR3'!O17</f>
        <v/>
      </c>
    </row>
    <row r="18" spans="2:15" ht="20.100000000000001" customHeight="1" x14ac:dyDescent="0.25">
      <c r="B18" s="217">
        <v>11</v>
      </c>
      <c r="C18" s="304" t="s">
        <v>798</v>
      </c>
      <c r="D18" s="641" t="str">
        <f>'[1]Template EU CCR3'!D18</f>
        <v/>
      </c>
      <c r="E18" s="641">
        <f>'[1]Template EU CCR3'!E18</f>
        <v>202549794.12</v>
      </c>
      <c r="F18" s="641" t="str">
        <f>'[1]Template EU CCR3'!F18</f>
        <v/>
      </c>
      <c r="G18" s="641">
        <f>'[1]Template EU CCR3'!G18</f>
        <v>269847.21999999997</v>
      </c>
      <c r="H18" s="641">
        <f>'[1]Template EU CCR3'!H18</f>
        <v>269847.21999999997</v>
      </c>
      <c r="I18" s="641" t="str">
        <f>'[1]Template EU CCR3'!I18</f>
        <v/>
      </c>
      <c r="J18" s="641" t="str">
        <f>'[1]Template EU CCR3'!J18</f>
        <v/>
      </c>
      <c r="K18" s="641" t="str">
        <f>'[1]Template EU CCR3'!K18</f>
        <v/>
      </c>
      <c r="L18" s="641" t="str">
        <f>'[1]Template EU CCR3'!L18</f>
        <v/>
      </c>
      <c r="M18" s="641" t="str">
        <f>'[1]Template EU CCR3'!M18</f>
        <v/>
      </c>
      <c r="N18" s="641">
        <f>'[1]Template EU CCR3'!N18</f>
        <v>5430233.8099999996</v>
      </c>
      <c r="O18" s="641">
        <f>'[1]Template EU CCR3'!O18</f>
        <v>208519722.36000001</v>
      </c>
    </row>
    <row r="20" spans="2:15" x14ac:dyDescent="0.25">
      <c r="C20" s="10"/>
    </row>
  </sheetData>
  <sheetProtection algorithmName="SHA-512" hashValue="PaKjsiFGSFQmDpH5fa5X4m/LWnsuOHpYhAKL5aIzhsMOPLnTNZdB96ybR7VYzH9q8HaObdFcAQABmVTE6qEg5A==" saltValue="HnuIH15eFAgL9jHNkz2irw==" spinCount="100000" sheet="1" objects="1" scenarios="1" selectLockedCells="1" selectUnlockedCells="1"/>
  <mergeCells count="2">
    <mergeCell ref="C5:C7"/>
    <mergeCell ref="D5:N5"/>
  </mergeCells>
  <conditionalFormatting sqref="A1">
    <cfRule type="cellIs" dxfId="55" priority="1" stopIfTrue="1" operator="lessThan">
      <formula>0</formula>
    </cfRule>
  </conditionalFormatting>
  <hyperlinks>
    <hyperlink ref="B1" location="'Table of contents'!A1" display="Go back to Table of contents" xr:uid="{330DC4E4-7EAC-452D-B6ED-7B4D7DC4FC4F}"/>
  </hyperlinks>
  <pageMargins left="0.70866141732283472" right="0.70866141732283472" top="0.74803149606299213" bottom="0.74803149606299213" header="0.31496062992125984" footer="0.31496062992125984"/>
  <pageSetup scale="41"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tabColor theme="4" tint="0.59999389629810485"/>
    <pageSetUpPr fitToPage="1"/>
  </sheetPr>
  <dimension ref="A1:H31"/>
  <sheetViews>
    <sheetView showGridLines="0" zoomScaleNormal="100" workbookViewId="0"/>
  </sheetViews>
  <sheetFormatPr defaultColWidth="9.28515625"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25">
      <c r="B2" s="39" t="s">
        <v>248</v>
      </c>
    </row>
    <row r="3" spans="1:2" ht="15.75" x14ac:dyDescent="0.25">
      <c r="B3" s="496"/>
    </row>
    <row r="4" spans="1:2" ht="15.75" x14ac:dyDescent="0.25">
      <c r="B4" s="103"/>
    </row>
    <row r="5" spans="1:2" ht="30" x14ac:dyDescent="0.25">
      <c r="B5" s="532" t="s">
        <v>1354</v>
      </c>
    </row>
    <row r="7" spans="1:2" ht="20.100000000000001" customHeight="1" x14ac:dyDescent="0.25"/>
    <row r="8" spans="1:2" ht="20.100000000000001" customHeight="1" x14ac:dyDescent="0.25"/>
    <row r="9" spans="1:2" ht="81" customHeight="1" x14ac:dyDescent="0.25"/>
    <row r="10" spans="1:2" ht="34.5" customHeight="1" x14ac:dyDescent="0.25"/>
    <row r="11" spans="1:2" ht="20.100000000000001" customHeight="1" x14ac:dyDescent="0.25"/>
    <row r="12" spans="1:2" ht="20.100000000000001" customHeight="1" x14ac:dyDescent="0.25"/>
    <row r="13" spans="1:2" ht="20.100000000000001" customHeight="1" x14ac:dyDescent="0.25"/>
    <row r="14" spans="1:2" ht="20.100000000000001" customHeight="1" x14ac:dyDescent="0.25"/>
    <row r="15" spans="1:2" ht="20.100000000000001" customHeight="1" x14ac:dyDescent="0.25"/>
    <row r="16" spans="1:2" ht="20.100000000000001" customHeight="1" x14ac:dyDescent="0.25"/>
    <row r="17" spans="3:8" ht="20.100000000000001" customHeight="1" x14ac:dyDescent="0.25"/>
    <row r="18" spans="3:8" ht="20.100000000000001" customHeight="1" x14ac:dyDescent="0.25"/>
    <row r="19" spans="3:8" ht="20.100000000000001" customHeight="1" x14ac:dyDescent="0.25"/>
    <row r="20" spans="3:8" ht="20.100000000000001" customHeight="1" x14ac:dyDescent="0.25"/>
    <row r="30" spans="3:8" ht="23.25" x14ac:dyDescent="0.35">
      <c r="C30" s="99"/>
      <c r="D30" s="105"/>
      <c r="E30" s="105"/>
      <c r="F30" s="105"/>
      <c r="G30" s="105"/>
      <c r="H30" s="105"/>
    </row>
    <row r="31" spans="3:8" x14ac:dyDescent="0.25">
      <c r="C31" s="61"/>
    </row>
  </sheetData>
  <sheetProtection algorithmName="SHA-512" hashValue="f6MniXXftjj7yEykLC46vBLV/fHTeofkSJcBDo1CTnOT6Bb8ojNz5S6e0+RPIBQrnxtcsJTJgcLUJQGFUTwUnA==" saltValue="YEFrRNcyiAZ7u2NpvEWLWw==" spinCount="100000" sheet="1" objects="1" scenarios="1" selectLockedCells="1" selectUnlockedCells="1"/>
  <conditionalFormatting sqref="A1">
    <cfRule type="cellIs" dxfId="54" priority="1" stopIfTrue="1" operator="lessThan">
      <formula>0</formula>
    </cfRule>
  </conditionalFormatting>
  <hyperlinks>
    <hyperlink ref="B1" location="'Table of contents'!A1" display="Go back to Table of contents" xr:uid="{EF3485E6-5187-4D5D-9212-F1846490C9AE}"/>
  </hyperlinks>
  <pageMargins left="0.70866141732283472" right="0.70866141732283472" top="0.74803149606299213" bottom="0.74803149606299213" header="0.31496062992125984" footer="0.31496062992125984"/>
  <pageSetup scale="88"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tabColor theme="4" tint="0.59999389629810485"/>
    <pageSetUpPr fitToPage="1"/>
  </sheetPr>
  <dimension ref="A1:N19"/>
  <sheetViews>
    <sheetView showGridLines="0" zoomScaleNormal="100" workbookViewId="0"/>
  </sheetViews>
  <sheetFormatPr defaultColWidth="9.28515625" defaultRowHeight="15" x14ac:dyDescent="0.25"/>
  <cols>
    <col min="1" max="1" width="5.7109375" customWidth="1"/>
    <col min="2" max="2" width="4" customWidth="1"/>
    <col min="3" max="3" width="23.7109375" customWidth="1"/>
    <col min="4" max="11" width="14.42578125" customWidth="1"/>
    <col min="12" max="12" width="5.7109375" customWidth="1"/>
  </cols>
  <sheetData>
    <row r="1" spans="1:11" x14ac:dyDescent="0.25">
      <c r="A1" s="695"/>
      <c r="B1" s="412" t="s">
        <v>309</v>
      </c>
      <c r="C1" s="407"/>
      <c r="D1" s="407"/>
      <c r="E1" s="407"/>
      <c r="F1" s="407"/>
      <c r="G1" s="407"/>
      <c r="H1" s="407"/>
      <c r="I1" s="407"/>
      <c r="J1" s="407"/>
      <c r="K1" s="407"/>
    </row>
    <row r="2" spans="1:11" ht="18.75" x14ac:dyDescent="0.3">
      <c r="B2" s="20" t="s">
        <v>1355</v>
      </c>
    </row>
    <row r="3" spans="1:11" ht="20.25" x14ac:dyDescent="0.3">
      <c r="B3" s="496"/>
      <c r="C3" s="106"/>
    </row>
    <row r="4" spans="1:11" x14ac:dyDescent="0.25">
      <c r="B4" s="260"/>
    </row>
    <row r="5" spans="1:11" x14ac:dyDescent="0.25">
      <c r="C5" s="100"/>
      <c r="D5" s="462" t="s">
        <v>312</v>
      </c>
      <c r="E5" s="462" t="s">
        <v>313</v>
      </c>
      <c r="F5" s="462" t="s">
        <v>314</v>
      </c>
      <c r="G5" s="462" t="s">
        <v>359</v>
      </c>
      <c r="H5" s="462" t="s">
        <v>360</v>
      </c>
      <c r="I5" s="462" t="s">
        <v>533</v>
      </c>
      <c r="J5" s="462" t="s">
        <v>534</v>
      </c>
      <c r="K5" s="462" t="s">
        <v>579</v>
      </c>
    </row>
    <row r="6" spans="1:11" ht="15" customHeight="1" x14ac:dyDescent="0.25">
      <c r="C6" s="100"/>
      <c r="D6" s="829" t="s">
        <v>1356</v>
      </c>
      <c r="E6" s="829"/>
      <c r="F6" s="829"/>
      <c r="G6" s="829"/>
      <c r="H6" s="831" t="s">
        <v>1357</v>
      </c>
      <c r="I6" s="833"/>
      <c r="J6" s="833"/>
      <c r="K6" s="832"/>
    </row>
    <row r="7" spans="1:11" ht="21" customHeight="1" x14ac:dyDescent="0.25">
      <c r="B7" s="13"/>
      <c r="C7" s="830" t="s">
        <v>1358</v>
      </c>
      <c r="D7" s="829" t="s">
        <v>1359</v>
      </c>
      <c r="E7" s="829"/>
      <c r="F7" s="829" t="s">
        <v>1360</v>
      </c>
      <c r="G7" s="829"/>
      <c r="H7" s="831" t="s">
        <v>1359</v>
      </c>
      <c r="I7" s="832"/>
      <c r="J7" s="831" t="s">
        <v>1360</v>
      </c>
      <c r="K7" s="832"/>
    </row>
    <row r="8" spans="1:11" x14ac:dyDescent="0.25">
      <c r="B8" s="13"/>
      <c r="C8" s="830"/>
      <c r="D8" s="462" t="s">
        <v>1361</v>
      </c>
      <c r="E8" s="462" t="s">
        <v>1362</v>
      </c>
      <c r="F8" s="462" t="s">
        <v>1361</v>
      </c>
      <c r="G8" s="462" t="s">
        <v>1362</v>
      </c>
      <c r="H8" s="462" t="s">
        <v>1361</v>
      </c>
      <c r="I8" s="462" t="s">
        <v>1362</v>
      </c>
      <c r="J8" s="462" t="s">
        <v>1361</v>
      </c>
      <c r="K8" s="462" t="s">
        <v>1362</v>
      </c>
    </row>
    <row r="9" spans="1:11" x14ac:dyDescent="0.25">
      <c r="B9" s="295">
        <v>1</v>
      </c>
      <c r="C9" s="351" t="s">
        <v>1363</v>
      </c>
      <c r="D9" s="641" t="str">
        <f>'[1]Template EU CCR5'!D9</f>
        <v/>
      </c>
      <c r="E9" s="641">
        <f>'[1]Template EU CCR5'!E9</f>
        <v>43554998.710000001</v>
      </c>
      <c r="F9" s="641" t="str">
        <f>'[1]Template EU CCR5'!F9</f>
        <v/>
      </c>
      <c r="G9" s="641">
        <f>'[1]Template EU CCR5'!G9</f>
        <v>168793221.34999999</v>
      </c>
      <c r="H9" s="641" t="str">
        <f>'[1]Template EU CCR5'!H9</f>
        <v/>
      </c>
      <c r="I9" s="641" t="str">
        <f>'[1]Template EU CCR5'!I9</f>
        <v/>
      </c>
      <c r="J9" s="641" t="str">
        <f>'[1]Template EU CCR5'!J9</f>
        <v/>
      </c>
      <c r="K9" s="641" t="str">
        <f>'[1]Template EU CCR5'!K9</f>
        <v/>
      </c>
    </row>
    <row r="10" spans="1:11" x14ac:dyDescent="0.25">
      <c r="B10" s="295">
        <v>2</v>
      </c>
      <c r="C10" s="351" t="s">
        <v>1364</v>
      </c>
      <c r="D10" s="641" t="str">
        <f>'[1]Template EU CCR5'!D10</f>
        <v/>
      </c>
      <c r="E10" s="641">
        <f>'[1]Template EU CCR5'!E10</f>
        <v>8832000</v>
      </c>
      <c r="F10" s="641" t="str">
        <f>'[1]Template EU CCR5'!F10</f>
        <v/>
      </c>
      <c r="G10" s="641" t="str">
        <f>'[1]Template EU CCR5'!G10</f>
        <v/>
      </c>
      <c r="H10" s="641" t="str">
        <f>'[1]Template EU CCR5'!H10</f>
        <v/>
      </c>
      <c r="I10" s="641" t="str">
        <f>'[1]Template EU CCR5'!I10</f>
        <v/>
      </c>
      <c r="J10" s="641" t="str">
        <f>'[1]Template EU CCR5'!J10</f>
        <v/>
      </c>
      <c r="K10" s="641" t="str">
        <f>'[1]Template EU CCR5'!K10</f>
        <v/>
      </c>
    </row>
    <row r="11" spans="1:11" x14ac:dyDescent="0.25">
      <c r="B11" s="295">
        <v>3</v>
      </c>
      <c r="C11" s="351" t="s">
        <v>1365</v>
      </c>
      <c r="D11" s="641" t="str">
        <f>'[1]Template EU CCR5'!D11</f>
        <v/>
      </c>
      <c r="E11" s="641" t="str">
        <f>'[1]Template EU CCR5'!E11</f>
        <v/>
      </c>
      <c r="F11" s="641" t="str">
        <f>'[1]Template EU CCR5'!F11</f>
        <v/>
      </c>
      <c r="G11" s="641" t="str">
        <f>'[1]Template EU CCR5'!G11</f>
        <v/>
      </c>
      <c r="H11" s="641" t="str">
        <f>'[1]Template EU CCR5'!H11</f>
        <v/>
      </c>
      <c r="I11" s="641" t="str">
        <f>'[1]Template EU CCR5'!I11</f>
        <v/>
      </c>
      <c r="J11" s="641" t="str">
        <f>'[1]Template EU CCR5'!J11</f>
        <v/>
      </c>
      <c r="K11" s="641" t="str">
        <f>'[1]Template EU CCR5'!K11</f>
        <v/>
      </c>
    </row>
    <row r="12" spans="1:11" x14ac:dyDescent="0.25">
      <c r="B12" s="295">
        <v>4</v>
      </c>
      <c r="C12" s="351" t="s">
        <v>1366</v>
      </c>
      <c r="D12" s="641" t="str">
        <f>'[1]Template EU CCR5'!D12</f>
        <v/>
      </c>
      <c r="E12" s="641" t="str">
        <f>'[1]Template EU CCR5'!E12</f>
        <v/>
      </c>
      <c r="F12" s="641" t="str">
        <f>'[1]Template EU CCR5'!F12</f>
        <v/>
      </c>
      <c r="G12" s="641" t="str">
        <f>'[1]Template EU CCR5'!G12</f>
        <v/>
      </c>
      <c r="H12" s="641" t="str">
        <f>'[1]Template EU CCR5'!H12</f>
        <v/>
      </c>
      <c r="I12" s="641" t="str">
        <f>'[1]Template EU CCR5'!I12</f>
        <v/>
      </c>
      <c r="J12" s="641" t="str">
        <f>'[1]Template EU CCR5'!J12</f>
        <v/>
      </c>
      <c r="K12" s="641" t="str">
        <f>'[1]Template EU CCR5'!K12</f>
        <v/>
      </c>
    </row>
    <row r="13" spans="1:11" x14ac:dyDescent="0.25">
      <c r="B13" s="295">
        <v>5</v>
      </c>
      <c r="C13" s="351" t="s">
        <v>1367</v>
      </c>
      <c r="D13" s="641" t="str">
        <f>'[1]Template EU CCR5'!D13</f>
        <v/>
      </c>
      <c r="E13" s="641" t="str">
        <f>'[1]Template EU CCR5'!E13</f>
        <v/>
      </c>
      <c r="F13" s="641" t="str">
        <f>'[1]Template EU CCR5'!F13</f>
        <v/>
      </c>
      <c r="G13" s="641" t="str">
        <f>'[1]Template EU CCR5'!G13</f>
        <v/>
      </c>
      <c r="H13" s="641" t="str">
        <f>'[1]Template EU CCR5'!H13</f>
        <v/>
      </c>
      <c r="I13" s="641" t="str">
        <f>'[1]Template EU CCR5'!I13</f>
        <v/>
      </c>
      <c r="J13" s="641" t="str">
        <f>'[1]Template EU CCR5'!J13</f>
        <v/>
      </c>
      <c r="K13" s="641" t="str">
        <f>'[1]Template EU CCR5'!K13</f>
        <v/>
      </c>
    </row>
    <row r="14" spans="1:11" x14ac:dyDescent="0.25">
      <c r="B14" s="295">
        <v>6</v>
      </c>
      <c r="C14" s="351" t="s">
        <v>1368</v>
      </c>
      <c r="D14" s="641" t="str">
        <f>'[1]Template EU CCR5'!D14</f>
        <v/>
      </c>
      <c r="E14" s="641" t="str">
        <f>'[1]Template EU CCR5'!E14</f>
        <v/>
      </c>
      <c r="F14" s="641" t="str">
        <f>'[1]Template EU CCR5'!F14</f>
        <v/>
      </c>
      <c r="G14" s="641" t="str">
        <f>'[1]Template EU CCR5'!G14</f>
        <v/>
      </c>
      <c r="H14" s="641" t="str">
        <f>'[1]Template EU CCR5'!H14</f>
        <v/>
      </c>
      <c r="I14" s="641" t="str">
        <f>'[1]Template EU CCR5'!I14</f>
        <v/>
      </c>
      <c r="J14" s="641" t="str">
        <f>'[1]Template EU CCR5'!J14</f>
        <v/>
      </c>
      <c r="K14" s="641" t="str">
        <f>'[1]Template EU CCR5'!K14</f>
        <v/>
      </c>
    </row>
    <row r="15" spans="1:11" x14ac:dyDescent="0.25">
      <c r="B15" s="295">
        <v>7</v>
      </c>
      <c r="C15" s="351" t="s">
        <v>1369</v>
      </c>
      <c r="D15" s="641" t="str">
        <f>'[1]Template EU CCR5'!D15</f>
        <v/>
      </c>
      <c r="E15" s="641" t="str">
        <f>'[1]Template EU CCR5'!E15</f>
        <v/>
      </c>
      <c r="F15" s="641" t="str">
        <f>'[1]Template EU CCR5'!F15</f>
        <v/>
      </c>
      <c r="G15" s="641" t="str">
        <f>'[1]Template EU CCR5'!G15</f>
        <v/>
      </c>
      <c r="H15" s="641" t="str">
        <f>'[1]Template EU CCR5'!H15</f>
        <v/>
      </c>
      <c r="I15" s="641" t="str">
        <f>'[1]Template EU CCR5'!I15</f>
        <v/>
      </c>
      <c r="J15" s="641" t="str">
        <f>'[1]Template EU CCR5'!J15</f>
        <v/>
      </c>
      <c r="K15" s="641" t="str">
        <f>'[1]Template EU CCR5'!K15</f>
        <v/>
      </c>
    </row>
    <row r="16" spans="1:11" x14ac:dyDescent="0.25">
      <c r="B16" s="295">
        <v>8</v>
      </c>
      <c r="C16" s="351" t="s">
        <v>1370</v>
      </c>
      <c r="D16" s="641" t="str">
        <f>'[1]Template EU CCR5'!D16</f>
        <v/>
      </c>
      <c r="E16" s="641" t="str">
        <f>'[1]Template EU CCR5'!E16</f>
        <v/>
      </c>
      <c r="F16" s="641" t="str">
        <f>'[1]Template EU CCR5'!F16</f>
        <v/>
      </c>
      <c r="G16" s="641" t="str">
        <f>'[1]Template EU CCR5'!G16</f>
        <v/>
      </c>
      <c r="H16" s="641" t="str">
        <f>'[1]Template EU CCR5'!H16</f>
        <v/>
      </c>
      <c r="I16" s="641" t="str">
        <f>'[1]Template EU CCR5'!I16</f>
        <v/>
      </c>
      <c r="J16" s="641" t="str">
        <f>'[1]Template EU CCR5'!J16</f>
        <v/>
      </c>
      <c r="K16" s="641" t="str">
        <f>'[1]Template EU CCR5'!K16</f>
        <v/>
      </c>
    </row>
    <row r="17" spans="2:14" x14ac:dyDescent="0.25">
      <c r="B17" s="353">
        <v>9</v>
      </c>
      <c r="C17" s="352" t="s">
        <v>356</v>
      </c>
      <c r="D17" s="642" t="str">
        <f>'[1]Template EU CCR5'!D17</f>
        <v/>
      </c>
      <c r="E17" s="642">
        <f>'[1]Template EU CCR5'!E17</f>
        <v>52386998.710000001</v>
      </c>
      <c r="F17" s="642" t="str">
        <f>'[1]Template EU CCR5'!F17</f>
        <v/>
      </c>
      <c r="G17" s="642">
        <f>'[1]Template EU CCR5'!G17</f>
        <v>168793221.34999999</v>
      </c>
      <c r="H17" s="642" t="str">
        <f>'[1]Template EU CCR5'!H17</f>
        <v/>
      </c>
      <c r="I17" s="642" t="str">
        <f>'[1]Template EU CCR5'!I17</f>
        <v/>
      </c>
      <c r="J17" s="642" t="str">
        <f>'[1]Template EU CCR5'!J17</f>
        <v/>
      </c>
      <c r="K17" s="642" t="str">
        <f>'[1]Template EU CCR5'!K17</f>
        <v/>
      </c>
    </row>
    <row r="18" spans="2:14" x14ac:dyDescent="0.25">
      <c r="B18" s="174"/>
      <c r="C18" s="354"/>
      <c r="D18" s="47"/>
      <c r="E18" s="47"/>
      <c r="F18" s="47"/>
      <c r="G18" s="47"/>
      <c r="H18" s="47"/>
      <c r="I18" s="47"/>
      <c r="J18" s="47"/>
      <c r="K18" s="47"/>
    </row>
    <row r="19" spans="2:14" x14ac:dyDescent="0.25">
      <c r="N19" s="10"/>
    </row>
  </sheetData>
  <sheetProtection algorithmName="SHA-512" hashValue="on4oHGnT/p/X4qKbwkfJ4JS9OXajQlXWucifACjD1dezrtxwiP7euejd0M4J9k6F/d/6WkuCuI9LVBZeBYBjpQ==" saltValue="pdJ7DktR1UcOpFQypgChaA==" spinCount="100000" sheet="1" objects="1" scenarios="1" selectLockedCells="1" selectUnlockedCells="1"/>
  <mergeCells count="7">
    <mergeCell ref="D6:G6"/>
    <mergeCell ref="C7:C8"/>
    <mergeCell ref="D7:E7"/>
    <mergeCell ref="F7:G7"/>
    <mergeCell ref="J7:K7"/>
    <mergeCell ref="H7:I7"/>
    <mergeCell ref="H6:K6"/>
  </mergeCells>
  <conditionalFormatting sqref="A1">
    <cfRule type="cellIs" dxfId="53" priority="1" stopIfTrue="1" operator="lessThan">
      <formula>0</formula>
    </cfRule>
  </conditionalFormatting>
  <hyperlinks>
    <hyperlink ref="B1" location="'Table of contents'!A1" display="Go back to Table of contents" xr:uid="{108DA21B-7216-441C-888A-0F902A6F8C21}"/>
  </hyperlinks>
  <pageMargins left="0.70866141732283472" right="0.70866141732283472" top="0.74803149606299213" bottom="0.74803149606299213" header="0.31496062992125984" footer="0.31496062992125984"/>
  <pageSetup scale="58"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tabColor theme="4" tint="0.59999389629810485"/>
    <pageSetUpPr fitToPage="1"/>
  </sheetPr>
  <dimension ref="A1:B18"/>
  <sheetViews>
    <sheetView showGridLines="0" zoomScaleNormal="100" workbookViewId="0"/>
  </sheetViews>
  <sheetFormatPr defaultColWidth="9.28515625" defaultRowHeight="15" x14ac:dyDescent="0.25"/>
  <cols>
    <col min="1" max="1" width="5.7109375" customWidth="1"/>
    <col min="2" max="2" width="107.140625" customWidth="1"/>
    <col min="3" max="9" width="5.7109375" customWidth="1"/>
  </cols>
  <sheetData>
    <row r="1" spans="1:2" x14ac:dyDescent="0.25">
      <c r="A1" s="695"/>
      <c r="B1" s="412" t="s">
        <v>309</v>
      </c>
    </row>
    <row r="2" spans="1:2" ht="18" x14ac:dyDescent="0.25">
      <c r="B2" s="96" t="s">
        <v>250</v>
      </c>
    </row>
    <row r="3" spans="1:2" ht="15.75" x14ac:dyDescent="0.25">
      <c r="B3" s="103"/>
    </row>
    <row r="4" spans="1:2" ht="15.75" x14ac:dyDescent="0.25">
      <c r="B4" s="103"/>
    </row>
    <row r="5" spans="1:2" ht="30" x14ac:dyDescent="0.25">
      <c r="B5" s="532" t="str">
        <f>'[1]Template EU CCR6'!$B$5</f>
        <v>Achmea Bank does not have any credit default derivatives in its portfolio. Template EU CCR6 – Credit derivatives exposures does therefore not apply.</v>
      </c>
    </row>
    <row r="7" spans="1:2" ht="20.100000000000001" customHeight="1" x14ac:dyDescent="0.25"/>
    <row r="8" spans="1:2" ht="20.100000000000001" customHeight="1" x14ac:dyDescent="0.25"/>
    <row r="9" spans="1:2" ht="20.100000000000001" customHeight="1" x14ac:dyDescent="0.25"/>
    <row r="10" spans="1:2" ht="20.100000000000001" customHeight="1" x14ac:dyDescent="0.25"/>
    <row r="11" spans="1:2" ht="20.100000000000001" customHeight="1" x14ac:dyDescent="0.25"/>
    <row r="12" spans="1:2" ht="20.100000000000001" customHeight="1" x14ac:dyDescent="0.25"/>
    <row r="13" spans="1:2" ht="20.100000000000001" customHeight="1" x14ac:dyDescent="0.25"/>
    <row r="14" spans="1:2" ht="20.100000000000001" customHeight="1" x14ac:dyDescent="0.25"/>
    <row r="15" spans="1:2" ht="20.100000000000001" customHeight="1" x14ac:dyDescent="0.25"/>
    <row r="16" spans="1:2" ht="20.100000000000001" customHeight="1" x14ac:dyDescent="0.25"/>
    <row r="17" ht="20.100000000000001" customHeight="1" x14ac:dyDescent="0.25"/>
    <row r="18" ht="20.100000000000001" customHeight="1" x14ac:dyDescent="0.25"/>
  </sheetData>
  <sheetProtection algorithmName="SHA-512" hashValue="HZ/LTVvzVPWStVa6uWQYzBrE+ii+1MlNCRIZD04ZUEy4tAutwMAyPdGhyMma/TJZuL8oDlpif+HYoALn1tUnPg==" saltValue="R1LM+2QjblwtyGgBNwMr0g==" spinCount="100000" sheet="1" objects="1" scenarios="1" selectLockedCells="1" selectUnlockedCells="1"/>
  <conditionalFormatting sqref="A1">
    <cfRule type="cellIs" dxfId="52" priority="1" stopIfTrue="1" operator="lessThan">
      <formula>0</formula>
    </cfRule>
  </conditionalFormatting>
  <hyperlinks>
    <hyperlink ref="B1" location="'Table of contents'!A1" display="Go back to Table of contents" xr:uid="{3AC30CC1-346E-4391-ABF0-DF259BAB4EA8}"/>
  </hyperlinks>
  <pageMargins left="0.70866141732283472" right="0.70866141732283472" top="0.74803149606299213" bottom="0.74803149606299213" header="0.31496062992125984" footer="0.31496062992125984"/>
  <pageSetup scale="88"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tabColor theme="4" tint="0.59999389629810485"/>
    <pageSetUpPr fitToPage="1"/>
  </sheetPr>
  <dimension ref="A1:B18"/>
  <sheetViews>
    <sheetView showGridLines="0" zoomScaleNormal="100" workbookViewId="0"/>
  </sheetViews>
  <sheetFormatPr defaultColWidth="9.28515625" defaultRowHeight="15" x14ac:dyDescent="0.25"/>
  <cols>
    <col min="1" max="1" width="5.7109375" customWidth="1"/>
    <col min="2" max="2" width="107.140625" customWidth="1"/>
    <col min="3" max="13" width="5.7109375" customWidth="1"/>
  </cols>
  <sheetData>
    <row r="1" spans="1:2" x14ac:dyDescent="0.25">
      <c r="A1" s="695"/>
      <c r="B1" s="412" t="s">
        <v>309</v>
      </c>
    </row>
    <row r="2" spans="1:2" ht="18" x14ac:dyDescent="0.25">
      <c r="B2" s="649" t="s">
        <v>251</v>
      </c>
    </row>
    <row r="3" spans="1:2" ht="15.75" x14ac:dyDescent="0.25">
      <c r="B3" s="103"/>
    </row>
    <row r="4" spans="1:2" ht="15.75" x14ac:dyDescent="0.25">
      <c r="B4" s="103"/>
    </row>
    <row r="5" spans="1:2" ht="30" x14ac:dyDescent="0.25">
      <c r="B5" s="532" t="str">
        <f>'[1]Template EU CCR7'!$B$5</f>
        <v>Achmea Bank does not use the internal ratings-based approach for counterparty credit risk exposures. Template EU CCR7 RWEA flow statements of credit exposures under the IMM does therefore not apply.</v>
      </c>
    </row>
    <row r="6" spans="1:2" x14ac:dyDescent="0.25">
      <c r="B6" s="102"/>
    </row>
    <row r="7" spans="1:2" ht="20.100000000000001" customHeight="1" x14ac:dyDescent="0.25"/>
    <row r="8" spans="1:2" ht="12" customHeight="1" x14ac:dyDescent="0.25"/>
    <row r="9" spans="1:2" ht="20.100000000000001" customHeight="1" x14ac:dyDescent="0.25"/>
    <row r="10" spans="1:2" ht="20.100000000000001" customHeight="1" x14ac:dyDescent="0.25"/>
    <row r="11" spans="1:2" ht="20.100000000000001" customHeight="1" x14ac:dyDescent="0.25"/>
    <row r="12" spans="1:2" ht="20.100000000000001" customHeight="1" x14ac:dyDescent="0.25"/>
    <row r="13" spans="1:2" ht="20.100000000000001" customHeight="1" x14ac:dyDescent="0.25"/>
    <row r="14" spans="1:2" ht="20.100000000000001" customHeight="1" x14ac:dyDescent="0.25"/>
    <row r="15" spans="1:2" ht="20.100000000000001" customHeight="1" x14ac:dyDescent="0.25"/>
    <row r="16" spans="1:2" ht="20.100000000000001" customHeight="1" x14ac:dyDescent="0.25"/>
    <row r="17" spans="2:2" ht="20.100000000000001" customHeight="1" x14ac:dyDescent="0.25"/>
    <row r="18" spans="2:2" x14ac:dyDescent="0.25">
      <c r="B18" s="13"/>
    </row>
  </sheetData>
  <sheetProtection algorithmName="SHA-512" hashValue="cOihQYsCrNyCwlX0ecZwpWJ3BlPPD/zGC776eYdlVqYnPJGuel3MX3zKA6jD9cAFBXwp0+sQ4uafc7bFmXhdwA==" saltValue="aQxh8K317aJRnoPszbFSaQ==" spinCount="100000" sheet="1" objects="1" scenarios="1" selectLockedCells="1" selectUnlockedCells="1"/>
  <conditionalFormatting sqref="A1">
    <cfRule type="cellIs" dxfId="51" priority="1" stopIfTrue="1" operator="lessThan">
      <formula>0</formula>
    </cfRule>
  </conditionalFormatting>
  <hyperlinks>
    <hyperlink ref="B1" location="'Table of contents'!A1" display="Go back to Table of contents" xr:uid="{97326864-0C39-47FC-BA67-24735C06F622}"/>
  </hyperlinks>
  <pageMargins left="0.70866141732283472" right="0.70866141732283472" top="0.74803149606299213" bottom="0.74803149606299213" header="0.31496062992125984" footer="0.31496062992125984"/>
  <pageSetup scale="88"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tabColor theme="4" tint="0.59999389629810485"/>
    <pageSetUpPr fitToPage="1"/>
  </sheetPr>
  <dimension ref="A1:E26"/>
  <sheetViews>
    <sheetView showGridLines="0" zoomScaleNormal="100" workbookViewId="0"/>
  </sheetViews>
  <sheetFormatPr defaultColWidth="9.28515625" defaultRowHeight="15" x14ac:dyDescent="0.25"/>
  <cols>
    <col min="1" max="1" width="5.7109375" style="13" customWidth="1"/>
    <col min="2" max="2" width="9.28515625" style="13"/>
    <col min="3" max="3" width="86.7109375" style="13" customWidth="1"/>
    <col min="4" max="4" width="16.28515625" style="13" customWidth="1"/>
    <col min="5" max="5" width="18.7109375" style="13" customWidth="1"/>
    <col min="6" max="6" width="5.7109375" style="13" customWidth="1"/>
    <col min="7" max="16384" width="9.28515625" style="13"/>
  </cols>
  <sheetData>
    <row r="1" spans="1:5" x14ac:dyDescent="0.25">
      <c r="A1" s="695"/>
      <c r="B1" s="412" t="s">
        <v>309</v>
      </c>
      <c r="C1" s="483"/>
      <c r="D1" s="483"/>
      <c r="E1" s="483"/>
    </row>
    <row r="2" spans="1:5" ht="18" x14ac:dyDescent="0.25">
      <c r="B2" s="648" t="s">
        <v>252</v>
      </c>
    </row>
    <row r="3" spans="1:5" ht="15.75" x14ac:dyDescent="0.25">
      <c r="B3" s="109"/>
    </row>
    <row r="4" spans="1:5" ht="20.100000000000001" customHeight="1" x14ac:dyDescent="0.25">
      <c r="B4" s="260"/>
      <c r="C4" s="107"/>
      <c r="D4" s="108"/>
      <c r="E4" s="108"/>
    </row>
    <row r="5" spans="1:5" ht="20.100000000000001" customHeight="1" x14ac:dyDescent="0.25">
      <c r="B5" s="198"/>
      <c r="C5" s="542"/>
      <c r="D5" s="414" t="s">
        <v>312</v>
      </c>
      <c r="E5" s="414" t="s">
        <v>313</v>
      </c>
    </row>
    <row r="6" spans="1:5" ht="30" customHeight="1" x14ac:dyDescent="0.25">
      <c r="B6" s="198"/>
      <c r="C6" s="542"/>
      <c r="D6" s="414" t="s">
        <v>1371</v>
      </c>
      <c r="E6" s="414" t="s">
        <v>1336</v>
      </c>
    </row>
    <row r="7" spans="1:5" ht="20.100000000000001" customHeight="1" x14ac:dyDescent="0.25">
      <c r="B7" s="233">
        <v>1</v>
      </c>
      <c r="C7" s="234" t="s">
        <v>1372</v>
      </c>
      <c r="D7" s="543" t="str">
        <f>'[1]Template EU CCR8'!D7</f>
        <v/>
      </c>
      <c r="E7" s="641">
        <f>'[1]Template EU CCR8'!E7</f>
        <v>4050995.88</v>
      </c>
    </row>
    <row r="8" spans="1:5" ht="29.25" customHeight="1" x14ac:dyDescent="0.25">
      <c r="B8" s="223">
        <v>2</v>
      </c>
      <c r="C8" s="224" t="s">
        <v>1373</v>
      </c>
      <c r="D8" s="641">
        <f>'[1]Template EU CCR8'!D8</f>
        <v>79984572.769999996</v>
      </c>
      <c r="E8" s="641">
        <f>'[1]Template EU CCR8'!E8</f>
        <v>1599691.46</v>
      </c>
    </row>
    <row r="9" spans="1:5" ht="20.100000000000001" customHeight="1" x14ac:dyDescent="0.25">
      <c r="B9" s="223">
        <v>3</v>
      </c>
      <c r="C9" s="224" t="s">
        <v>1374</v>
      </c>
      <c r="D9" s="641">
        <f>'[1]Template EU CCR8'!D9</f>
        <v>79984572.769999996</v>
      </c>
      <c r="E9" s="641">
        <f>'[1]Template EU CCR8'!E9</f>
        <v>1599691.46</v>
      </c>
    </row>
    <row r="10" spans="1:5" ht="20.100000000000001" customHeight="1" x14ac:dyDescent="0.25">
      <c r="B10" s="223">
        <v>4</v>
      </c>
      <c r="C10" s="224" t="s">
        <v>1375</v>
      </c>
      <c r="D10" s="641" t="str">
        <f>'[1]Template EU CCR8'!D10</f>
        <v/>
      </c>
      <c r="E10" s="641" t="str">
        <f>'[1]Template EU CCR8'!E10</f>
        <v/>
      </c>
    </row>
    <row r="11" spans="1:5" ht="20.100000000000001" customHeight="1" x14ac:dyDescent="0.25">
      <c r="B11" s="223">
        <v>5</v>
      </c>
      <c r="C11" s="224" t="s">
        <v>1376</v>
      </c>
      <c r="D11" s="641" t="str">
        <f>'[1]Template EU CCR8'!D11</f>
        <v/>
      </c>
      <c r="E11" s="641" t="str">
        <f>'[1]Template EU CCR8'!E11</f>
        <v/>
      </c>
    </row>
    <row r="12" spans="1:5" ht="20.100000000000001" customHeight="1" x14ac:dyDescent="0.25">
      <c r="B12" s="223">
        <v>6</v>
      </c>
      <c r="C12" s="224" t="s">
        <v>1377</v>
      </c>
      <c r="D12" s="641" t="str">
        <f>'[1]Template EU CCR8'!D12</f>
        <v/>
      </c>
      <c r="E12" s="641" t="str">
        <f>'[1]Template EU CCR8'!E12</f>
        <v/>
      </c>
    </row>
    <row r="13" spans="1:5" ht="20.100000000000001" customHeight="1" x14ac:dyDescent="0.25">
      <c r="B13" s="223">
        <v>7</v>
      </c>
      <c r="C13" s="224" t="s">
        <v>1378</v>
      </c>
      <c r="D13" s="641" t="str">
        <f>'[1]Template EU CCR8'!D13</f>
        <v/>
      </c>
      <c r="E13" s="284" t="str">
        <f>'[1]Template EU CCR8'!E13</f>
        <v/>
      </c>
    </row>
    <row r="14" spans="1:5" ht="20.100000000000001" customHeight="1" x14ac:dyDescent="0.25">
      <c r="B14" s="223">
        <v>8</v>
      </c>
      <c r="C14" s="224" t="s">
        <v>1379</v>
      </c>
      <c r="D14" s="641">
        <f>'[1]Template EU CCR8'!D14</f>
        <v>122565221.34999999</v>
      </c>
      <c r="E14" s="641">
        <f>'[1]Template EU CCR8'!E14</f>
        <v>2451304.4300000002</v>
      </c>
    </row>
    <row r="15" spans="1:5" ht="20.100000000000001" customHeight="1" x14ac:dyDescent="0.25">
      <c r="B15" s="223">
        <v>9</v>
      </c>
      <c r="C15" s="224" t="s">
        <v>1380</v>
      </c>
      <c r="D15" s="641" t="str">
        <f>'[1]Template EU CCR8'!D15</f>
        <v/>
      </c>
      <c r="E15" s="641" t="str">
        <f>'[1]Template EU CCR8'!E15</f>
        <v/>
      </c>
    </row>
    <row r="16" spans="1:5" ht="20.100000000000001" customHeight="1" x14ac:dyDescent="0.25">
      <c r="B16" s="223">
        <v>10</v>
      </c>
      <c r="C16" s="224" t="s">
        <v>1381</v>
      </c>
      <c r="D16" s="641" t="str">
        <f>'[1]Template EU CCR8'!D16</f>
        <v/>
      </c>
      <c r="E16" s="641" t="str">
        <f>'[1]Template EU CCR8'!E16</f>
        <v/>
      </c>
    </row>
    <row r="17" spans="2:5" ht="20.100000000000001" customHeight="1" x14ac:dyDescent="0.25">
      <c r="B17" s="233">
        <v>11</v>
      </c>
      <c r="C17" s="304" t="s">
        <v>1382</v>
      </c>
      <c r="D17" s="284" t="str">
        <f>'[1]Template EU CCR8'!D17</f>
        <v/>
      </c>
      <c r="E17" s="641" t="str">
        <f>'[1]Template EU CCR8'!E17</f>
        <v/>
      </c>
    </row>
    <row r="18" spans="2:5" ht="32.25" customHeight="1" x14ac:dyDescent="0.25">
      <c r="B18" s="223">
        <v>12</v>
      </c>
      <c r="C18" s="224" t="s">
        <v>1383</v>
      </c>
      <c r="D18" s="641" t="str">
        <f>'[1]Template EU CCR8'!D18</f>
        <v/>
      </c>
      <c r="E18" s="641" t="str">
        <f>'[1]Template EU CCR8'!E18</f>
        <v/>
      </c>
    </row>
    <row r="19" spans="2:5" ht="20.100000000000001" customHeight="1" x14ac:dyDescent="0.25">
      <c r="B19" s="223">
        <v>13</v>
      </c>
      <c r="C19" s="224" t="s">
        <v>1374</v>
      </c>
      <c r="D19" s="641" t="str">
        <f>'[1]Template EU CCR8'!D19</f>
        <v/>
      </c>
      <c r="E19" s="641" t="str">
        <f>'[1]Template EU CCR8'!E19</f>
        <v/>
      </c>
    </row>
    <row r="20" spans="2:5" ht="20.100000000000001" customHeight="1" x14ac:dyDescent="0.25">
      <c r="B20" s="223">
        <v>14</v>
      </c>
      <c r="C20" s="224" t="s">
        <v>1375</v>
      </c>
      <c r="D20" s="641" t="str">
        <f>'[1]Template EU CCR8'!D20</f>
        <v/>
      </c>
      <c r="E20" s="641" t="str">
        <f>'[1]Template EU CCR8'!E20</f>
        <v/>
      </c>
    </row>
    <row r="21" spans="2:5" ht="20.100000000000001" customHeight="1" x14ac:dyDescent="0.25">
      <c r="B21" s="223">
        <v>15</v>
      </c>
      <c r="C21" s="224" t="s">
        <v>1376</v>
      </c>
      <c r="D21" s="641" t="str">
        <f>'[1]Template EU CCR8'!D21</f>
        <v/>
      </c>
      <c r="E21" s="641" t="str">
        <f>'[1]Template EU CCR8'!E21</f>
        <v/>
      </c>
    </row>
    <row r="22" spans="2:5" ht="20.100000000000001" customHeight="1" x14ac:dyDescent="0.25">
      <c r="B22" s="223">
        <v>16</v>
      </c>
      <c r="C22" s="224" t="s">
        <v>1377</v>
      </c>
      <c r="D22" s="641" t="str">
        <f>'[1]Template EU CCR8'!D22</f>
        <v/>
      </c>
      <c r="E22" s="641" t="str">
        <f>'[1]Template EU CCR8'!E22</f>
        <v/>
      </c>
    </row>
    <row r="23" spans="2:5" ht="20.100000000000001" customHeight="1" x14ac:dyDescent="0.25">
      <c r="B23" s="223">
        <v>17</v>
      </c>
      <c r="C23" s="224" t="s">
        <v>1378</v>
      </c>
      <c r="D23" s="641" t="str">
        <f>'[1]Template EU CCR8'!D23</f>
        <v/>
      </c>
      <c r="E23" s="284" t="str">
        <f>'[1]Template EU CCR8'!E23</f>
        <v/>
      </c>
    </row>
    <row r="24" spans="2:5" ht="20.100000000000001" customHeight="1" x14ac:dyDescent="0.25">
      <c r="B24" s="223">
        <v>18</v>
      </c>
      <c r="C24" s="224" t="s">
        <v>1379</v>
      </c>
      <c r="D24" s="641" t="str">
        <f>'[1]Template EU CCR8'!D24</f>
        <v/>
      </c>
      <c r="E24" s="641" t="str">
        <f>'[1]Template EU CCR8'!E24</f>
        <v/>
      </c>
    </row>
    <row r="25" spans="2:5" ht="20.100000000000001" customHeight="1" x14ac:dyDescent="0.25">
      <c r="B25" s="223">
        <v>19</v>
      </c>
      <c r="C25" s="224" t="s">
        <v>1380</v>
      </c>
      <c r="D25" s="641" t="str">
        <f>'[1]Template EU CCR8'!D25</f>
        <v/>
      </c>
      <c r="E25" s="641" t="str">
        <f>'[1]Template EU CCR8'!E25</f>
        <v/>
      </c>
    </row>
    <row r="26" spans="2:5" ht="20.100000000000001" customHeight="1" x14ac:dyDescent="0.25">
      <c r="B26" s="223">
        <v>20</v>
      </c>
      <c r="C26" s="224" t="s">
        <v>1381</v>
      </c>
      <c r="D26" s="641" t="str">
        <f>'[1]Template EU CCR8'!D26</f>
        <v/>
      </c>
      <c r="E26" s="641" t="str">
        <f>'[1]Template EU CCR8'!E26</f>
        <v/>
      </c>
    </row>
  </sheetData>
  <sheetProtection algorithmName="SHA-512" hashValue="9Gt7nGqcAny392bISooiKymfsxWn5F4NmNyhBo8+JuiMqlQlT+WGy+lgwF5I8MfeuQLktPky6SDOnLywCrn6sQ==" saltValue="P8QdVpnegylxVYx57Qi9Ug==" spinCount="100000" sheet="1" objects="1" scenarios="1" selectLockedCells="1" selectUnlockedCells="1"/>
  <conditionalFormatting sqref="A1">
    <cfRule type="cellIs" dxfId="50" priority="1" stopIfTrue="1" operator="lessThan">
      <formula>0</formula>
    </cfRule>
  </conditionalFormatting>
  <hyperlinks>
    <hyperlink ref="B1" location="'Table of contents'!A1" display="Go back to Table of contents" xr:uid="{B7E00AAD-DE39-4D3C-A365-FBB12EB7FB8F}"/>
  </hyperlinks>
  <pageMargins left="0.70866141732283472" right="0.70866141732283472" top="0.74803149606299213" bottom="0.74803149606299213" header="0.31496062992125984" footer="0.31496062992125984"/>
  <pageSetup scale="63"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tabColor theme="4" tint="0.59999389629810485"/>
    <pageSetUpPr fitToPage="1"/>
  </sheetPr>
  <dimension ref="A1:B5"/>
  <sheetViews>
    <sheetView showGridLines="0" zoomScaleNormal="100" workbookViewId="0"/>
  </sheetViews>
  <sheetFormatPr defaultColWidth="11.42578125"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3">
      <c r="B2" s="21" t="s">
        <v>254</v>
      </c>
    </row>
    <row r="5" spans="1:2" ht="30" x14ac:dyDescent="0.25">
      <c r="B5" s="532" t="str">
        <f>'[1]Table SECA'!$B$5</f>
        <v>Achmea Bank does not engage in securitisation or re-securitisation activities as described in Article 449 CRR. As a result, all related disclosure requirements under Article 449 CRR are not applicable.</v>
      </c>
    </row>
  </sheetData>
  <sheetProtection algorithmName="SHA-512" hashValue="Mh+jaG0cUpevn3nueVtzrCNewPTUlVNKCyDHjslsRE0JLoMPQb9Cq/OIwPURU64+rzFlflURLgXAh48A2umLCw==" saltValue="dSG7aoQhVGf4JmqFF940tg==" spinCount="100000" sheet="1" objects="1" scenarios="1" selectLockedCells="1" selectUnlockedCells="1"/>
  <conditionalFormatting sqref="A1">
    <cfRule type="cellIs" dxfId="49" priority="1" stopIfTrue="1" operator="lessThan">
      <formula>0</formula>
    </cfRule>
  </conditionalFormatting>
  <hyperlinks>
    <hyperlink ref="B1" location="'Table of contents'!A1" display="Go back to Table of contents" xr:uid="{EC2C8164-C20C-45F6-8B56-EABCC9B53194}"/>
  </hyperlinks>
  <pageMargins left="0.70866141732283472" right="0.70866141732283472" top="0.74803149606299213" bottom="0.74803149606299213" header="0.31496062992125984" footer="0.31496062992125984"/>
  <pageSetup scale="88"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tabColor theme="4" tint="0.59999389629810485"/>
    <pageSetUpPr fitToPage="1"/>
  </sheetPr>
  <dimension ref="A1:H4"/>
  <sheetViews>
    <sheetView showGridLines="0" zoomScaleNormal="100" workbookViewId="0"/>
  </sheetViews>
  <sheetFormatPr defaultColWidth="9.28515625" defaultRowHeight="15" x14ac:dyDescent="0.25"/>
  <cols>
    <col min="1" max="1" width="5.7109375" customWidth="1"/>
    <col min="2" max="2" width="107" customWidth="1"/>
    <col min="3" max="3" width="5.5703125" customWidth="1"/>
    <col min="4" max="8" width="12.28515625" customWidth="1"/>
  </cols>
  <sheetData>
    <row r="1" spans="1:8" x14ac:dyDescent="0.25">
      <c r="A1" s="695"/>
      <c r="B1" s="412" t="s">
        <v>309</v>
      </c>
    </row>
    <row r="2" spans="1:8" ht="18.75" x14ac:dyDescent="0.3">
      <c r="B2" s="20" t="s">
        <v>1384</v>
      </c>
      <c r="C2" s="20"/>
      <c r="D2" s="20"/>
      <c r="E2" s="20"/>
      <c r="F2" s="20"/>
      <c r="G2" s="20"/>
      <c r="H2" s="20"/>
    </row>
    <row r="4" spans="1:8" ht="30" x14ac:dyDescent="0.25">
      <c r="B4" s="545" t="str">
        <f>'[1]Template EU SEC1'!$B$4</f>
        <v>Achmea Bank does not engage in securitisation or re-securitisation activities as described in Article 449 CRR. As a result, all related disclosure requirements under Article 449 CRR are not applicable.</v>
      </c>
    </row>
  </sheetData>
  <sheetProtection algorithmName="SHA-512" hashValue="GY5h4Oi2HyaMaX6Y6kcET/lVlxkVYfYMWR3PBjGH6Z5FxQPXYdtGJoMe/gxUAA/sbefvGkS6nAFmeW0Hq8p7lA==" saltValue="t2xCY9PbxT2DhH7lFqLffw==" spinCount="100000" sheet="1" objects="1" scenarios="1" selectLockedCells="1" selectUnlockedCells="1"/>
  <conditionalFormatting sqref="A1">
    <cfRule type="cellIs" dxfId="48" priority="1" stopIfTrue="1" operator="lessThan">
      <formula>0</formula>
    </cfRule>
  </conditionalFormatting>
  <hyperlinks>
    <hyperlink ref="B1" location="'Table of contents'!A1" display="Go back to Table of contents" xr:uid="{62812CF0-D889-47EC-B0CA-A850B5E9B17A}"/>
  </hyperlinks>
  <pageMargins left="0.70866141732283472" right="0.70866141732283472" top="0.74803149606299213" bottom="0.74803149606299213" header="0.31496062992125984" footer="0.31496062992125984"/>
  <pageSetup scale="88"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tabColor theme="4" tint="0.59999389629810485"/>
    <pageSetUpPr fitToPage="1"/>
  </sheetPr>
  <dimension ref="A1:B16"/>
  <sheetViews>
    <sheetView showGridLines="0" zoomScaleNormal="100" workbookViewId="0"/>
  </sheetViews>
  <sheetFormatPr defaultColWidth="9.28515625"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3">
      <c r="B2" s="546" t="s">
        <v>256</v>
      </c>
    </row>
    <row r="4" spans="1:2" ht="30" x14ac:dyDescent="0.25">
      <c r="B4" s="532" t="str">
        <f>'[1]Template EU SEC2'!$B$4</f>
        <v>Achmea Bank does not engage in securitisation or re-securitisation activities as described in Article 449 CRR. As a result, all related disclosure requirements under Article 449 CRR are not applicable.</v>
      </c>
    </row>
    <row r="16" spans="1:2" ht="15.75" customHeight="1" x14ac:dyDescent="0.25"/>
  </sheetData>
  <sheetProtection algorithmName="SHA-512" hashValue="K/inps+n8uOMSTp+VtwDMUKWGpW1WjqyJGyJV+TnoAtijArCgsOfCoy/cWhneJUv0ZrXXC+NyI0H3mBObKfydg==" saltValue="AFm0ZZ7HA3w2c6/yeBv7IQ==" spinCount="100000" sheet="1" objects="1" scenarios="1" selectLockedCells="1" selectUnlockedCells="1"/>
  <conditionalFormatting sqref="A1">
    <cfRule type="cellIs" dxfId="47" priority="1" stopIfTrue="1" operator="lessThan">
      <formula>0</formula>
    </cfRule>
  </conditionalFormatting>
  <hyperlinks>
    <hyperlink ref="B1" location="'Table of contents'!A1" display="Go back to Table of contents" xr:uid="{3AC5620C-2E6E-4012-8E90-A76F3FC9F205}"/>
  </hyperlinks>
  <pageMargins left="0.70866141732283472" right="0.70866141732283472" top="0.74803149606299213" bottom="0.74803149606299213" header="0.31496062992125984" footer="0.31496062992125984"/>
  <pageSetup scale="88"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tabColor theme="4" tint="0.59999389629810485"/>
    <pageSetUpPr fitToPage="1"/>
  </sheetPr>
  <dimension ref="A1:B23"/>
  <sheetViews>
    <sheetView showGridLines="0" zoomScaleNormal="100" workbookViewId="0"/>
  </sheetViews>
  <sheetFormatPr defaultColWidth="9.28515625" defaultRowHeight="15" x14ac:dyDescent="0.25"/>
  <cols>
    <col min="1" max="1" width="5.7109375" customWidth="1"/>
    <col min="2" max="2" width="107.140625" customWidth="1"/>
    <col min="3" max="3" width="5.7109375" customWidth="1"/>
    <col min="4" max="5" width="13.42578125" customWidth="1"/>
  </cols>
  <sheetData>
    <row r="1" spans="1:2" x14ac:dyDescent="0.25">
      <c r="A1" s="695"/>
      <c r="B1" s="412" t="s">
        <v>309</v>
      </c>
    </row>
    <row r="2" spans="1:2" ht="37.5" x14ac:dyDescent="0.3">
      <c r="B2" s="546" t="s">
        <v>257</v>
      </c>
    </row>
    <row r="3" spans="1:2" ht="18.75" x14ac:dyDescent="0.3">
      <c r="B3" s="112"/>
    </row>
    <row r="4" spans="1:2" ht="30" x14ac:dyDescent="0.25">
      <c r="B4" s="532" t="str">
        <f>'[1]Template EU SEC3'!$B$4</f>
        <v>Achmea Bank does not engage in securitisation or re-securitisation activities as described in Article 449 CRR. As a result, all related disclosure requirements under Article 449 CRR are not applicable.</v>
      </c>
    </row>
    <row r="8" spans="1:2" s="46" customFormat="1" x14ac:dyDescent="0.25"/>
    <row r="23" ht="13.5" customHeight="1" x14ac:dyDescent="0.25"/>
  </sheetData>
  <sheetProtection algorithmName="SHA-512" hashValue="RldXKJMJTvKNG/HDWSzR48bR9ou7be9s4iBymm7+iemoOfvCBmpYzKgReDIn+jPki2CuRNo3ZsVvUrbDBxrh2A==" saltValue="0WFQWCYd6HW72APzdod9LQ==" spinCount="100000" sheet="1" objects="1" scenarios="1" selectLockedCells="1" selectUnlockedCells="1"/>
  <conditionalFormatting sqref="A1">
    <cfRule type="cellIs" dxfId="46" priority="1" stopIfTrue="1" operator="lessThan">
      <formula>0</formula>
    </cfRule>
  </conditionalFormatting>
  <hyperlinks>
    <hyperlink ref="B1" location="'Table of contents'!A1" display="Go back to Table of contents" xr:uid="{FDCC2716-24D3-4EAD-8183-C449A8B1D562}"/>
  </hyperlinks>
  <pageMargins left="0.70866141732283472" right="0.70866141732283472" top="0.74803149606299213" bottom="0.74803149606299213" header="0.31496062992125984" footer="0.31496062992125984"/>
  <pageSetup scale="88"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tabColor theme="4" tint="0.59999389629810485"/>
    <pageSetUpPr fitToPage="1"/>
  </sheetPr>
  <dimension ref="A1:B8"/>
  <sheetViews>
    <sheetView showGridLines="0" zoomScaleNormal="100" workbookViewId="0"/>
  </sheetViews>
  <sheetFormatPr defaultColWidth="9.28515625" defaultRowHeight="15" x14ac:dyDescent="0.25"/>
  <cols>
    <col min="1" max="1" width="5.7109375" customWidth="1"/>
    <col min="2" max="2" width="107.140625" customWidth="1"/>
    <col min="3" max="3" width="5.7109375" customWidth="1"/>
    <col min="4" max="5" width="13.42578125" customWidth="1"/>
  </cols>
  <sheetData>
    <row r="1" spans="1:2" x14ac:dyDescent="0.25">
      <c r="A1" s="695"/>
      <c r="B1" s="412" t="s">
        <v>309</v>
      </c>
    </row>
    <row r="2" spans="1:2" ht="37.5" x14ac:dyDescent="0.3">
      <c r="B2" s="546" t="s">
        <v>258</v>
      </c>
    </row>
    <row r="3" spans="1:2" ht="18.75" x14ac:dyDescent="0.3">
      <c r="B3" s="20"/>
    </row>
    <row r="4" spans="1:2" ht="30" x14ac:dyDescent="0.25">
      <c r="B4" s="532" t="str">
        <f>'[1]Template EU SEC4'!$B$4</f>
        <v>Achmea Bank does not engage in securitisation or re-securitisation activities as described in Article 449 CRR. As a result, all related disclosure requirements under Article 449 CRR are not applicable.</v>
      </c>
    </row>
    <row r="7" spans="1:2" ht="15" customHeight="1" x14ac:dyDescent="0.25"/>
    <row r="8" spans="1:2" s="46" customFormat="1" x14ac:dyDescent="0.25"/>
  </sheetData>
  <sheetProtection algorithmName="SHA-512" hashValue="O8f9lwxwHe6M89UxpmRKvdGs9qFLxMFL7TtIAo0Pok/CRYD/rOKbNbSIfMfeQDyM22iNr1bdtD1C+vcTth4oFw==" saltValue="EhK/rSq5dqjnV1Ss5kjeww==" spinCount="100000" sheet="1" objects="1" scenarios="1" selectLockedCells="1" selectUnlockedCells="1"/>
  <conditionalFormatting sqref="A1">
    <cfRule type="cellIs" dxfId="45" priority="1" stopIfTrue="1" operator="lessThan">
      <formula>0</formula>
    </cfRule>
  </conditionalFormatting>
  <hyperlinks>
    <hyperlink ref="B1" location="'Table of contents'!A1" display="Go back to Table of contents" xr:uid="{D8749429-E252-4BAA-B83A-5D54632EA8BA}"/>
  </hyperlinks>
  <pageMargins left="0.70866141732283472" right="0.70866141732283472" top="0.74803149606299213" bottom="0.74803149606299213" header="0.31496062992125984" footer="0.31496062992125984"/>
  <pageSetup scale="88"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tabColor theme="4" tint="0.59999389629810485"/>
    <pageSetUpPr fitToPage="1"/>
  </sheetPr>
  <dimension ref="A1:B4"/>
  <sheetViews>
    <sheetView showGridLines="0" zoomScaleNormal="100" workbookViewId="0"/>
  </sheetViews>
  <sheetFormatPr defaultColWidth="9.28515625" defaultRowHeight="15" x14ac:dyDescent="0.25"/>
  <cols>
    <col min="1" max="1" width="5.7109375" customWidth="1"/>
    <col min="2" max="2" width="107.140625" customWidth="1"/>
    <col min="3" max="3" width="5.7109375" customWidth="1"/>
  </cols>
  <sheetData>
    <row r="1" spans="1:2" x14ac:dyDescent="0.25">
      <c r="A1" s="695"/>
      <c r="B1" s="412" t="s">
        <v>309</v>
      </c>
    </row>
    <row r="2" spans="1:2" ht="37.5" x14ac:dyDescent="0.3">
      <c r="B2" s="546" t="s">
        <v>259</v>
      </c>
    </row>
    <row r="3" spans="1:2" x14ac:dyDescent="0.25">
      <c r="B3" s="113"/>
    </row>
    <row r="4" spans="1:2" ht="30" x14ac:dyDescent="0.25">
      <c r="B4" s="532" t="str">
        <f>'[1]Template EU SEC5'!$B$4</f>
        <v>Achmea Bank does not engage in securitisation or re-securitisation activities as described in Article 449 CRR. As a result, all related disclosure requirements under Article 449 CRR are not applicable.</v>
      </c>
    </row>
  </sheetData>
  <sheetProtection algorithmName="SHA-512" hashValue="jZOVySKuKBulDUPzB6ErrX6uLiuDl7//wt3oZWupV+c6WKI71y+w28Wucw66P69TzNdcOQa38xRXJjhnlVAYNA==" saltValue="B4Td9ZgLjGcqwAAiPCNvvQ==" spinCount="100000" sheet="1" objects="1" scenarios="1" selectLockedCells="1" selectUnlockedCells="1"/>
  <conditionalFormatting sqref="A1">
    <cfRule type="cellIs" dxfId="44" priority="1" stopIfTrue="1" operator="lessThan">
      <formula>0</formula>
    </cfRule>
  </conditionalFormatting>
  <hyperlinks>
    <hyperlink ref="B1" location="'Table of contents'!A1" display="Go back to Table of contents" xr:uid="{870095B3-DACD-4485-8024-9C20CD49960D}"/>
  </hyperlinks>
  <pageMargins left="0.70866141732283472" right="0.70866141732283472" top="0.74803149606299213" bottom="0.74803149606299213" header="0.31496062992125984" footer="0.31496062992125984"/>
  <pageSetup scale="88"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tabColor theme="4" tint="0.59999389629810485"/>
    <pageSetUpPr fitToPage="1"/>
  </sheetPr>
  <dimension ref="A1:J10"/>
  <sheetViews>
    <sheetView showGridLines="0" zoomScaleNormal="100" workbookViewId="0"/>
  </sheetViews>
  <sheetFormatPr defaultColWidth="11.42578125" defaultRowHeight="15" x14ac:dyDescent="0.25"/>
  <cols>
    <col min="1" max="1" width="5.7109375" customWidth="1"/>
    <col min="2" max="2" width="10.5703125" style="45" customWidth="1"/>
    <col min="3" max="3" width="99.5703125" customWidth="1"/>
    <col min="4" max="4" width="73.28515625" customWidth="1"/>
    <col min="5" max="5" width="5.7109375" customWidth="1"/>
  </cols>
  <sheetData>
    <row r="1" spans="1:10" x14ac:dyDescent="0.25">
      <c r="A1" s="695"/>
      <c r="B1" s="412" t="s">
        <v>309</v>
      </c>
      <c r="C1" s="407"/>
      <c r="D1" s="407"/>
    </row>
    <row r="2" spans="1:10" ht="21" x14ac:dyDescent="0.25">
      <c r="B2" s="732" t="s">
        <v>261</v>
      </c>
      <c r="C2" s="732"/>
      <c r="D2" s="732"/>
      <c r="E2" s="78"/>
      <c r="F2" s="78"/>
      <c r="G2" s="78"/>
      <c r="H2" s="78"/>
      <c r="I2" s="78"/>
      <c r="J2" s="78"/>
    </row>
    <row r="3" spans="1:10" ht="21" x14ac:dyDescent="0.25">
      <c r="B3" s="260"/>
      <c r="C3" s="362"/>
      <c r="D3" s="362"/>
      <c r="E3" s="78"/>
      <c r="F3" s="78"/>
      <c r="G3" s="78"/>
      <c r="H3" s="78"/>
      <c r="I3" s="78"/>
      <c r="J3" s="78"/>
    </row>
    <row r="4" spans="1:10" x14ac:dyDescent="0.25">
      <c r="B4" s="114"/>
      <c r="D4" s="420" t="s">
        <v>1323</v>
      </c>
    </row>
    <row r="5" spans="1:10" ht="210" x14ac:dyDescent="0.25">
      <c r="B5" s="700" t="s">
        <v>436</v>
      </c>
      <c r="C5" s="355" t="s">
        <v>1385</v>
      </c>
      <c r="D5" s="38" t="str">
        <f>'[1]EU MRA'!D5</f>
        <v>Achmea Bank’s strategy for managing market risk is focused on maintaining a stable interest margin and protecting the bank’s capital position against adverse market movements, particularly interest rate and currency risk. The bank does not engage in proprietary trading activities; its market risk arises primarily from interest rate risk in the banking book and, to a limited extent, from foreign currency exposures related to the Acier mortgage portfolio. Market risk is managed through a combination of risk appetite limits, regular scenario analyses, and the use of derivatives—mainly interest rate swaps—to hedge exposures. The effectiveness of hedging strategies is monitored monthly by the Asset &amp; Liability Committee (ALCo) using key metrics such as duration of equity, economic value of equity (EVE) at risk, and net interest income (NII) at risk. Hedge effectiveness is assessed through regular back-testing and performance reviews to ensure that risk mitigation remains robust under changing market conditions.</v>
      </c>
    </row>
    <row r="6" spans="1:10" ht="240" x14ac:dyDescent="0.25">
      <c r="B6" s="356" t="s">
        <v>439</v>
      </c>
      <c r="C6" s="357" t="s">
        <v>1386</v>
      </c>
      <c r="D6" s="38" t="str">
        <f>'[1]EU MRA'!D6</f>
        <v>The market risk management function at Achmea Bank is organized according to the Three Lines Model. The first line, Balance Sheet Management, is responsible for identifying, measuring, and managing market risk exposures on a daily basis. The second line, Financial Risk Management, develops market risk policies, sets risk appetite limits, and provides independent oversight and reporting. The ALCo, chaired by the Director of Finance, meets monthly to review market risk exposures, approve hedging strategies, and ensure compliance with internal and regulatory requirements. The Management Board has ultimate responsibility for decision-making on material market risk matters and strategic market risk positions. Operational execution of market risk-related transactions is carried out by the Treasury function within Achmea Group, which acts under a formal mandate and service level agreement (SLA) agreed with Achmea Bank. Communication between the first and second lines is facilitated through regular reporting and escalation procedures, while Internal Audit provides independent assurance on the effectiveness of the market risk management framework.</v>
      </c>
    </row>
    <row r="7" spans="1:10" ht="135" x14ac:dyDescent="0.25">
      <c r="B7" s="356" t="s">
        <v>526</v>
      </c>
      <c r="C7" s="358" t="s">
        <v>1387</v>
      </c>
      <c r="D7" s="38" t="str">
        <f>'[1]EU MRA'!D7</f>
        <v>Achmea Bank employs a comprehensive risk reporting and measurement system for market risk. Key risk indicators—including duration of equity, Key Rate Durations, SOT EVE, EVE at risk, SOT NII and NII at risk—are calculated and reported monthly to the ALCo and senior management. The bank uses scenario analysis and stress testing to assess the impact of interest rate and currency shocks on both earnings and capital. All exposures and hedging activities are monitored, and the results are documented in regular management reports. The reporting framework ensures that decision-makers have timely and accurate information to manage market risk proactively.</v>
      </c>
    </row>
    <row r="8" spans="1:10" ht="75" x14ac:dyDescent="0.25">
      <c r="B8" s="359" t="s">
        <v>1388</v>
      </c>
      <c r="C8" s="360" t="s">
        <v>1389</v>
      </c>
      <c r="D8" s="38" t="str">
        <f>'[1]EU MRA'!D8</f>
        <v>Achmea Bank does not maintain a trading book and does not use the Simplified Standardised Approach or the Alternative Standardised Approach for market risk. All market risk exposures arise from the banking book, and the bank’s activities are limited to hedging interest rate and currency risk related to its core retail banking operations.</v>
      </c>
    </row>
    <row r="10" spans="1:10" x14ac:dyDescent="0.25">
      <c r="C10" s="22"/>
    </row>
  </sheetData>
  <sheetProtection algorithmName="SHA-512" hashValue="GjaaRXLP8f5q1UiD+NRgW0Iicye+Edd4XAp8TlbHmfBkh/zYjY7BuolS5THwPhoLxqEZHLKiv+PZxhNamqi1VA==" saltValue="CtKpmlgGfUfMYpLHxM9EJQ==" spinCount="100000" sheet="1" objects="1" scenarios="1" selectLockedCells="1" selectUnlockedCells="1"/>
  <mergeCells count="1">
    <mergeCell ref="B2:D2"/>
  </mergeCells>
  <conditionalFormatting sqref="A1">
    <cfRule type="cellIs" dxfId="43" priority="1" stopIfTrue="1" operator="lessThan">
      <formula>0</formula>
    </cfRule>
  </conditionalFormatting>
  <hyperlinks>
    <hyperlink ref="B1" location="'Table of contents'!A1" display="Go back to Table of contents" xr:uid="{98465527-2914-4D31-BE62-136198CCE008}"/>
  </hyperlinks>
  <pageMargins left="0.70866141732283472" right="0.70866141732283472" top="0.74803149606299213" bottom="0.74803149606299213" header="0.31496062992125984" footer="0.31496062992125984"/>
  <pageSetup scale="48"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tabColor theme="4" tint="0.59999389629810485"/>
    <pageSetUpPr fitToPage="1"/>
  </sheetPr>
  <dimension ref="A1:B4"/>
  <sheetViews>
    <sheetView showGridLines="0" zoomScaleNormal="100" workbookViewId="0"/>
  </sheetViews>
  <sheetFormatPr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3">
      <c r="B2" s="547" t="s">
        <v>1390</v>
      </c>
    </row>
    <row r="3" spans="1:2" ht="18.75" x14ac:dyDescent="0.3">
      <c r="B3" s="219"/>
    </row>
    <row r="4" spans="1:2" ht="30" x14ac:dyDescent="0.25">
      <c r="B4" s="548" t="s">
        <v>1391</v>
      </c>
    </row>
  </sheetData>
  <sheetProtection algorithmName="SHA-512" hashValue="1Y6agjpl12D+6o+KEiIXv1Rpg5D2gk0TSDwZkjnu7UW4/uYskZrHWAm25TIPb3ivPwFX0b6WE9oMMEeURvE35Q==" saltValue="d3W3fqoS470cT5HcPSnVAg==" spinCount="100000" sheet="1" objects="1" scenarios="1" selectLockedCells="1" selectUnlockedCells="1"/>
  <conditionalFormatting sqref="A1">
    <cfRule type="cellIs" dxfId="42" priority="1" stopIfTrue="1" operator="lessThan">
      <formula>0</formula>
    </cfRule>
  </conditionalFormatting>
  <hyperlinks>
    <hyperlink ref="B1" location="'Table of contents'!A1" display="Go back to Table of contents" xr:uid="{EA7A9A12-B35D-4563-8B86-35198FB2AEE0}"/>
  </hyperlinks>
  <pageMargins left="0.70866141732283472" right="0.70866141732283472" top="0.74803149606299213" bottom="0.74803149606299213" header="0.31496062992125984" footer="0.31496062992125984"/>
  <pageSetup scale="88"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tabColor theme="4" tint="0.59999389629810485"/>
    <pageSetUpPr fitToPage="1"/>
  </sheetPr>
  <dimension ref="A1:B23"/>
  <sheetViews>
    <sheetView showGridLines="0" zoomScaleNormal="100" workbookViewId="0"/>
  </sheetViews>
  <sheetFormatPr defaultColWidth="11.42578125" defaultRowHeight="15" x14ac:dyDescent="0.25"/>
  <cols>
    <col min="1" max="1" width="5.7109375" customWidth="1"/>
    <col min="2" max="2" width="107.140625" style="34" customWidth="1"/>
    <col min="3" max="3" width="5.7109375" customWidth="1"/>
  </cols>
  <sheetData>
    <row r="1" spans="1:2" x14ac:dyDescent="0.25">
      <c r="A1" s="695"/>
      <c r="B1" s="412" t="s">
        <v>309</v>
      </c>
    </row>
    <row r="2" spans="1:2" s="82" customFormat="1" ht="37.5" x14ac:dyDescent="0.35">
      <c r="B2" s="640" t="s">
        <v>263</v>
      </c>
    </row>
    <row r="3" spans="1:2" s="82" customFormat="1" ht="21" x14ac:dyDescent="0.35">
      <c r="B3" s="116"/>
    </row>
    <row r="4" spans="1:2" s="82" customFormat="1" ht="45" x14ac:dyDescent="0.35">
      <c r="B4" s="548" t="s">
        <v>1392</v>
      </c>
    </row>
    <row r="5" spans="1:2" s="82" customFormat="1" ht="21" x14ac:dyDescent="0.35">
      <c r="B5" s="116"/>
    </row>
    <row r="6" spans="1:2" x14ac:dyDescent="0.25">
      <c r="B6"/>
    </row>
    <row r="7" spans="1:2" x14ac:dyDescent="0.25">
      <c r="B7"/>
    </row>
    <row r="8" spans="1:2" x14ac:dyDescent="0.25">
      <c r="B8"/>
    </row>
    <row r="9" spans="1:2" x14ac:dyDescent="0.25">
      <c r="B9"/>
    </row>
    <row r="10" spans="1:2" x14ac:dyDescent="0.25">
      <c r="B10"/>
    </row>
    <row r="11" spans="1:2" x14ac:dyDescent="0.25">
      <c r="B11"/>
    </row>
    <row r="12" spans="1:2" x14ac:dyDescent="0.25">
      <c r="B12"/>
    </row>
    <row r="13" spans="1:2" x14ac:dyDescent="0.25">
      <c r="B13"/>
    </row>
    <row r="14" spans="1:2" x14ac:dyDescent="0.25">
      <c r="B14"/>
    </row>
    <row r="15" spans="1:2" x14ac:dyDescent="0.25">
      <c r="B15"/>
    </row>
    <row r="16" spans="1:2" x14ac:dyDescent="0.25">
      <c r="B16"/>
    </row>
    <row r="17" spans="2:2" x14ac:dyDescent="0.25">
      <c r="B17"/>
    </row>
    <row r="18" spans="2:2" x14ac:dyDescent="0.25">
      <c r="B18"/>
    </row>
    <row r="19" spans="2:2" x14ac:dyDescent="0.25">
      <c r="B19" s="115"/>
    </row>
    <row r="20" spans="2:2" x14ac:dyDescent="0.25">
      <c r="B20" s="115"/>
    </row>
    <row r="21" spans="2:2" x14ac:dyDescent="0.25">
      <c r="B21" s="115"/>
    </row>
    <row r="22" spans="2:2" x14ac:dyDescent="0.25">
      <c r="B22" s="115"/>
    </row>
    <row r="23" spans="2:2" x14ac:dyDescent="0.25">
      <c r="B23" s="115"/>
    </row>
  </sheetData>
  <sheetProtection algorithmName="SHA-512" hashValue="u7ibJ9Isj2oFRhQzwIJtMBAgIfalQZxTNJZCSHHD2eYsrYWwcRQw9UpMG/Honxy6QcoRiAvTGKYPvFZG7Zqdkw==" saltValue="LiGoyXdv0ENzM4D8nNYpEA==" spinCount="100000" sheet="1" objects="1" scenarios="1" selectLockedCells="1" selectUnlockedCells="1"/>
  <conditionalFormatting sqref="A1">
    <cfRule type="cellIs" dxfId="41" priority="1" stopIfTrue="1" operator="lessThan">
      <formula>0</formula>
    </cfRule>
  </conditionalFormatting>
  <hyperlinks>
    <hyperlink ref="B1" location="'Table of contents'!A1" display="Go back to Table of contents" xr:uid="{6A55ECE4-4182-4172-A856-DB5EE86F5D21}"/>
  </hyperlinks>
  <pageMargins left="0.70866141732283472" right="0.70866141732283472" top="0.74803149606299213" bottom="0.74803149606299213" header="0.31496062992125984" footer="0.31496062992125984"/>
  <pageSetup scale="88"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tabColor theme="4" tint="0.59999389629810485"/>
    <pageSetUpPr fitToPage="1"/>
  </sheetPr>
  <dimension ref="A1:B27"/>
  <sheetViews>
    <sheetView showGridLines="0" zoomScaleNormal="100" workbookViewId="0"/>
  </sheetViews>
  <sheetFormatPr defaultRowHeight="15" x14ac:dyDescent="0.25"/>
  <cols>
    <col min="1" max="1" width="5.7109375" customWidth="1"/>
    <col min="2" max="2" width="107.140625" customWidth="1"/>
    <col min="3" max="3" width="5.7109375" customWidth="1"/>
  </cols>
  <sheetData>
    <row r="1" spans="1:2" x14ac:dyDescent="0.25">
      <c r="A1" s="695"/>
      <c r="B1" s="412" t="s">
        <v>309</v>
      </c>
    </row>
    <row r="2" spans="1:2" s="82" customFormat="1" ht="21" x14ac:dyDescent="0.35">
      <c r="B2" s="650" t="s">
        <v>1393</v>
      </c>
    </row>
    <row r="3" spans="1:2" s="82" customFormat="1" ht="21" x14ac:dyDescent="0.35">
      <c r="B3" s="118"/>
    </row>
    <row r="4" spans="1:2" s="82" customFormat="1" ht="30" x14ac:dyDescent="0.35">
      <c r="B4" s="548" t="s">
        <v>1394</v>
      </c>
    </row>
    <row r="5" spans="1:2" x14ac:dyDescent="0.25">
      <c r="B5" s="16"/>
    </row>
    <row r="11" spans="1:2" s="46" customFormat="1" x14ac:dyDescent="0.25"/>
    <row r="12" spans="1:2" s="46" customFormat="1" x14ac:dyDescent="0.25"/>
    <row r="13" spans="1:2" s="46" customFormat="1" x14ac:dyDescent="0.25"/>
    <row r="14" spans="1:2" s="46" customFormat="1" x14ac:dyDescent="0.25"/>
    <row r="15" spans="1:2" s="46" customFormat="1" x14ac:dyDescent="0.25"/>
    <row r="16" spans="1:2" s="46" customFormat="1" x14ac:dyDescent="0.25"/>
    <row r="17" s="46" customFormat="1" x14ac:dyDescent="0.25"/>
    <row r="18" s="46" customFormat="1" x14ac:dyDescent="0.25"/>
    <row r="19" s="46" customFormat="1" x14ac:dyDescent="0.25"/>
    <row r="20" s="46" customFormat="1" x14ac:dyDescent="0.25"/>
    <row r="21" s="46" customFormat="1" x14ac:dyDescent="0.25"/>
    <row r="22" s="46" customFormat="1" x14ac:dyDescent="0.25"/>
    <row r="23" s="46" customFormat="1" x14ac:dyDescent="0.25"/>
    <row r="24" s="46" customFormat="1" x14ac:dyDescent="0.25"/>
    <row r="25" s="46" customFormat="1" x14ac:dyDescent="0.25"/>
    <row r="26" s="46" customFormat="1" x14ac:dyDescent="0.25"/>
    <row r="27" s="46" customFormat="1" x14ac:dyDescent="0.25"/>
  </sheetData>
  <sheetProtection algorithmName="SHA-512" hashValue="xQeiqN2OJ7ncjvLxvvXwc7BqO/N54tDqDDC/rIXukT3e8FGFucNe4tjLX/IH4F1ghR9l7PJQduzV4bLQ2FEluQ==" saltValue="OMLV5dcf0dP9yfzUv8Fw5Q==" spinCount="100000" sheet="1" objects="1" scenarios="1" selectLockedCells="1" selectUnlockedCells="1"/>
  <conditionalFormatting sqref="A1">
    <cfRule type="cellIs" dxfId="40" priority="1" stopIfTrue="1" operator="lessThan">
      <formula>0</formula>
    </cfRule>
  </conditionalFormatting>
  <hyperlinks>
    <hyperlink ref="B1" location="'Table of contents'!A1" display="Go back to Table of contents" xr:uid="{CB5645B5-DD9D-4436-B1CD-39AD4D1CC76A}"/>
  </hyperlinks>
  <pageMargins left="0.70866141732283472" right="0.70866141732283472" top="0.74803149606299213" bottom="0.74803149606299213" header="0.31496062992125984" footer="0.31496062992125984"/>
  <pageSetup scale="88"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tabColor theme="4" tint="0.59999389629810485"/>
    <pageSetUpPr fitToPage="1"/>
  </sheetPr>
  <dimension ref="A1:G21"/>
  <sheetViews>
    <sheetView showGridLines="0" zoomScaleNormal="100" workbookViewId="0"/>
  </sheetViews>
  <sheetFormatPr defaultColWidth="11.42578125" defaultRowHeight="15" x14ac:dyDescent="0.25"/>
  <cols>
    <col min="1" max="1" width="5.7109375" customWidth="1"/>
    <col min="2" max="2" width="4.7109375" bestFit="1" customWidth="1"/>
    <col min="3" max="3" width="22.7109375" customWidth="1"/>
    <col min="4" max="4" width="15.28515625" customWidth="1"/>
    <col min="6" max="6" width="50.7109375" customWidth="1"/>
    <col min="7" max="7" width="26.28515625" customWidth="1"/>
    <col min="8" max="8" width="5.7109375" customWidth="1"/>
    <col min="9" max="10" width="26.28515625" customWidth="1"/>
  </cols>
  <sheetData>
    <row r="1" spans="1:7" x14ac:dyDescent="0.25">
      <c r="A1" s="695"/>
      <c r="B1" s="412" t="s">
        <v>309</v>
      </c>
      <c r="C1" s="407"/>
      <c r="D1" s="407"/>
      <c r="E1" s="407"/>
      <c r="F1" s="407"/>
      <c r="G1" s="407"/>
    </row>
    <row r="2" spans="1:7" s="78" customFormat="1" ht="21" x14ac:dyDescent="0.25">
      <c r="A2" s="706"/>
      <c r="B2" s="68" t="s">
        <v>1395</v>
      </c>
      <c r="D2" s="125"/>
    </row>
    <row r="3" spans="1:7" s="78" customFormat="1" ht="15" customHeight="1" x14ac:dyDescent="0.25">
      <c r="A3" s="706"/>
      <c r="B3" s="260"/>
      <c r="D3" s="125"/>
    </row>
    <row r="4" spans="1:7" x14ac:dyDescent="0.25">
      <c r="B4" s="30"/>
      <c r="C4" s="30"/>
      <c r="D4" s="420" t="s">
        <v>312</v>
      </c>
      <c r="E4" s="439" t="s">
        <v>313</v>
      </c>
      <c r="F4" s="439" t="s">
        <v>314</v>
      </c>
      <c r="G4" s="439" t="s">
        <v>359</v>
      </c>
    </row>
    <row r="5" spans="1:7" ht="38.25" customHeight="1" x14ac:dyDescent="0.25">
      <c r="B5" s="834" t="s">
        <v>369</v>
      </c>
      <c r="C5" s="837" t="s">
        <v>369</v>
      </c>
      <c r="D5" s="724" t="s">
        <v>1396</v>
      </c>
      <c r="E5" s="733"/>
      <c r="F5" s="733"/>
      <c r="G5" s="838"/>
    </row>
    <row r="6" spans="1:7" ht="14.65" customHeight="1" x14ac:dyDescent="0.25">
      <c r="B6" s="835"/>
      <c r="C6" s="835"/>
      <c r="D6" s="463" t="s">
        <v>1397</v>
      </c>
      <c r="E6" s="839" t="s">
        <v>1398</v>
      </c>
      <c r="F6" s="840"/>
      <c r="G6" s="841"/>
    </row>
    <row r="7" spans="1:7" ht="15.75" customHeight="1" x14ac:dyDescent="0.25">
      <c r="B7" s="836"/>
      <c r="C7" s="836"/>
      <c r="D7" s="464" t="s">
        <v>369</v>
      </c>
      <c r="E7" s="465" t="s">
        <v>1399</v>
      </c>
      <c r="F7" s="465" t="s">
        <v>1400</v>
      </c>
      <c r="G7" s="465" t="s">
        <v>1401</v>
      </c>
    </row>
    <row r="8" spans="1:7" ht="45" x14ac:dyDescent="0.25">
      <c r="B8" s="15">
        <v>1</v>
      </c>
      <c r="C8" s="124" t="s">
        <v>1402</v>
      </c>
      <c r="D8" s="117"/>
      <c r="E8" s="117"/>
      <c r="F8" s="117"/>
      <c r="G8" s="117"/>
    </row>
    <row r="9" spans="1:7" ht="30" x14ac:dyDescent="0.25">
      <c r="B9" s="15">
        <v>2</v>
      </c>
      <c r="C9" s="124" t="s">
        <v>1403</v>
      </c>
      <c r="D9" s="117"/>
      <c r="E9" s="117"/>
      <c r="F9" s="117"/>
      <c r="G9" s="117"/>
    </row>
    <row r="10" spans="1:7" x14ac:dyDescent="0.25">
      <c r="B10" s="15">
        <v>3</v>
      </c>
      <c r="C10" s="122" t="s">
        <v>1404</v>
      </c>
      <c r="D10" s="117"/>
      <c r="E10" s="117"/>
      <c r="F10" s="117"/>
      <c r="G10" s="117"/>
    </row>
    <row r="11" spans="1:7" ht="27.75" customHeight="1" x14ac:dyDescent="0.25">
      <c r="B11" s="15">
        <v>4</v>
      </c>
      <c r="C11" s="122" t="s">
        <v>1405</v>
      </c>
      <c r="D11" s="117"/>
      <c r="E11" s="117"/>
      <c r="F11" s="117"/>
      <c r="G11" s="117"/>
    </row>
    <row r="12" spans="1:7" ht="30" x14ac:dyDescent="0.25">
      <c r="B12" s="15">
        <v>5</v>
      </c>
      <c r="C12" s="122" t="s">
        <v>1406</v>
      </c>
      <c r="D12" s="120"/>
      <c r="E12" s="123"/>
      <c r="F12" s="123"/>
      <c r="G12" s="123"/>
    </row>
    <row r="13" spans="1:7" x14ac:dyDescent="0.25">
      <c r="B13" s="15">
        <v>6</v>
      </c>
      <c r="C13" s="122" t="s">
        <v>1407</v>
      </c>
      <c r="D13" s="121"/>
      <c r="E13" s="121"/>
      <c r="F13" s="120"/>
      <c r="G13" s="119"/>
    </row>
    <row r="14" spans="1:7" ht="42" customHeight="1" x14ac:dyDescent="0.25">
      <c r="C14" s="842" t="str">
        <f>'[1]EU MR 3'!$C$14</f>
        <v>Achmea Bank does not have any own funds requirements for market risk, as its market risk exposure remains below the threshold set out in Article 94 of the CRR.</v>
      </c>
      <c r="D14" s="842"/>
      <c r="E14" s="842"/>
      <c r="F14" s="842"/>
      <c r="G14" s="842"/>
    </row>
    <row r="20" ht="50.25" customHeight="1" x14ac:dyDescent="0.25"/>
    <row r="21" ht="50.25" customHeight="1" x14ac:dyDescent="0.25"/>
  </sheetData>
  <sheetProtection algorithmName="SHA-512" hashValue="QygzMntnh+8szvI42ZsKNV8a0S8pZ7EhExt63lapGqHDQr4YjTUsXohWwHehtwXzsXfPVq+JguRj9R+FTtdJyw==" saltValue="UZ7Txc6geFtb1oVzdYoAEw==" spinCount="100000" sheet="1" objects="1" scenarios="1" selectLockedCells="1" selectUnlockedCells="1"/>
  <mergeCells count="5">
    <mergeCell ref="B5:B7"/>
    <mergeCell ref="C5:C7"/>
    <mergeCell ref="D5:G5"/>
    <mergeCell ref="E6:G6"/>
    <mergeCell ref="C14:G14"/>
  </mergeCells>
  <conditionalFormatting sqref="A1">
    <cfRule type="cellIs" dxfId="39" priority="1" stopIfTrue="1" operator="lessThan">
      <formula>0</formula>
    </cfRule>
  </conditionalFormatting>
  <hyperlinks>
    <hyperlink ref="B1" location="'Table of contents'!A1" display="Go back to Table of contents" xr:uid="{D1A4A6EC-1E02-41AD-86EC-4312337B93AA}"/>
  </hyperlinks>
  <pageMargins left="0.70866141732283472" right="0.70866141732283472" top="0.74803149606299213" bottom="0.74803149606299213" header="0.31496062992125984" footer="0.31496062992125984"/>
  <pageSetup scale="63"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tabColor theme="4" tint="0.59999389629810485"/>
    <pageSetUpPr fitToPage="1"/>
  </sheetPr>
  <dimension ref="A1:D6"/>
  <sheetViews>
    <sheetView showGridLines="0" zoomScaleNormal="100" workbookViewId="0"/>
  </sheetViews>
  <sheetFormatPr defaultColWidth="11.5703125" defaultRowHeight="15" x14ac:dyDescent="0.25"/>
  <cols>
    <col min="1" max="1" width="5.7109375" customWidth="1"/>
    <col min="3" max="3" width="86.7109375" customWidth="1"/>
    <col min="4" max="4" width="100.7109375" customWidth="1"/>
    <col min="5" max="5" width="5.7109375" customWidth="1"/>
  </cols>
  <sheetData>
    <row r="1" spans="1:4" x14ac:dyDescent="0.25">
      <c r="A1" s="695"/>
      <c r="B1" s="412" t="s">
        <v>309</v>
      </c>
      <c r="C1" s="407"/>
      <c r="D1" s="407"/>
    </row>
    <row r="2" spans="1:4" ht="16.149999999999999" customHeight="1" x14ac:dyDescent="0.3">
      <c r="B2" s="20" t="s">
        <v>1408</v>
      </c>
    </row>
    <row r="3" spans="1:4" x14ac:dyDescent="0.25">
      <c r="B3" s="260"/>
    </row>
    <row r="4" spans="1:4" x14ac:dyDescent="0.25">
      <c r="B4" s="29"/>
      <c r="C4" s="30"/>
      <c r="D4" s="466" t="s">
        <v>1323</v>
      </c>
    </row>
    <row r="5" spans="1:4" ht="165" x14ac:dyDescent="0.25">
      <c r="B5" s="699" t="s">
        <v>436</v>
      </c>
      <c r="C5" s="361" t="s">
        <v>1409</v>
      </c>
      <c r="D5" s="117" t="str">
        <f>'[1]Table EU CVAA'!D5</f>
        <v>Achmea Bank’s exposure to credit valuation adjustment (CVA) risk is limited, as the bank’s derivatives portfolio consists primarily of interest rate swaps used for hedging interest rate risk in the banking book. All derivative exposures are fully collateralised with cash under Credit Support Annexes (CSAs), in line with EMIR requirements. The bank only enters into new derivative contracts via central clearing parties (CCPs), and all exposures to CCPs are subject to daily margining. The processes to identify, measure, monitor and control CVA risk are embedded in the bank’s counterparty credit risk management framework. This includes daily monitoring of exposures, collateral positions and potential future exposure under stress scenarios. The effectiveness of collateralisation and hedging is reviewed regularly by Balance Sheet Management and Financial Risk Management and any residual CVA risk is considered immaterial. As a result, Achmea Bank does not apply specific CVA hedging strategies beyond standard collateralisation and central clearing arrangements.</v>
      </c>
    </row>
    <row r="6" spans="1:4" ht="120" x14ac:dyDescent="0.25">
      <c r="B6" s="255" t="s">
        <v>439</v>
      </c>
      <c r="C6" s="361" t="s">
        <v>1410</v>
      </c>
      <c r="D6" s="117" t="str">
        <f>'[1]Table EU CVAA'!D6</f>
        <v>Achmea Bank does not meet the conditions for material CVA risk as set out in Article 273a(2) CRR, as all derivative exposures are fully collateralised and centrally cleared, resulting in immaterial CVA risk. The bank does not calculate own funds requirements for CVA risk using the simplified approach under Article 385 CRR. Achmea Bank using the basic approach (BA-CVA) as specified in Article 384 CRR.</v>
      </c>
    </row>
  </sheetData>
  <sheetProtection algorithmName="SHA-512" hashValue="LDMi9eIGY++HeBtdDRsL3AWh/dqvAR0YoTkCp4OcbdeqBkNHFTDKkgIbMENgkXuItxIYDYMgAbxvN5UqlIAumw==" saltValue="1YR38XQ+BprDsOm4Nqyxow==" spinCount="100000" sheet="1" objects="1" scenarios="1" selectLockedCells="1" selectUnlockedCells="1"/>
  <conditionalFormatting sqref="A1">
    <cfRule type="cellIs" dxfId="38" priority="1" stopIfTrue="1" operator="lessThan">
      <formula>0</formula>
    </cfRule>
  </conditionalFormatting>
  <hyperlinks>
    <hyperlink ref="B1" location="'Table of contents'!A1" display="Go back to Table of contents" xr:uid="{9B6E8B5F-448A-4244-BC5A-51A52E6148A2}"/>
  </hyperlinks>
  <pageMargins left="0.70866141732283472" right="0.70866141732283472" top="0.74803149606299213" bottom="0.74803149606299213" header="0.31496062992125984" footer="0.31496062992125984"/>
  <pageSetup scale="45"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tabColor theme="4" tint="0.59999389629810485"/>
    <pageSetUpPr fitToPage="1"/>
  </sheetPr>
  <dimension ref="A1:B5"/>
  <sheetViews>
    <sheetView showGridLines="0" zoomScaleNormal="100" workbookViewId="0"/>
  </sheetViews>
  <sheetFormatPr defaultColWidth="8.7109375" defaultRowHeight="15" x14ac:dyDescent="0.25"/>
  <cols>
    <col min="1" max="1" width="5.7109375" style="126" customWidth="1"/>
    <col min="2" max="2" width="109.42578125" style="126" customWidth="1"/>
    <col min="3" max="8" width="5.7109375" style="126" customWidth="1"/>
    <col min="9" max="16384" width="8.7109375" style="126"/>
  </cols>
  <sheetData>
    <row r="1" spans="1:2" x14ac:dyDescent="0.25">
      <c r="A1" s="695"/>
      <c r="B1" s="412" t="s">
        <v>309</v>
      </c>
    </row>
    <row r="2" spans="1:2" ht="37.5" x14ac:dyDescent="0.25">
      <c r="B2" s="549" t="s">
        <v>1411</v>
      </c>
    </row>
    <row r="3" spans="1:2" x14ac:dyDescent="0.25">
      <c r="B3" s="3"/>
    </row>
    <row r="4" spans="1:2" x14ac:dyDescent="0.25">
      <c r="B4" s="260"/>
    </row>
    <row r="5" spans="1:2" ht="30" x14ac:dyDescent="0.25">
      <c r="B5" s="548" t="str">
        <f>'[1]Template EU CVA1'!$B$5</f>
        <v>Achmea Bank does not use the reduced basic approach for credit valuation. Template EU CVA1 - Credit valuation adjustment risk under the Reduced Basic Approach does therefore not apply.</v>
      </c>
    </row>
  </sheetData>
  <sheetProtection algorithmName="SHA-512" hashValue="/XAce+vDo/kgreH1fZ1IztwOo9HMvfj8wbKrnGM+OOLWpwyuzi6YKLmgZYmX2nMUyOOnFXlN6ha7zOnqo7bd8w==" saltValue="UDN2oCEqsdAW+YK3nilyYg==" spinCount="100000" sheet="1" objects="1" scenarios="1" selectLockedCells="1" selectUnlockedCells="1"/>
  <conditionalFormatting sqref="A1">
    <cfRule type="cellIs" dxfId="37" priority="1" stopIfTrue="1" operator="lessThan">
      <formula>0</formula>
    </cfRule>
  </conditionalFormatting>
  <hyperlinks>
    <hyperlink ref="B1" location="'Table of contents'!A1" display="Go back to Table of contents" xr:uid="{44D94560-6C3C-4CDA-93BE-0CF967319307}"/>
  </hyperlinks>
  <pageMargins left="0.70866141732283472" right="0.70866141732283472" top="0.74803149606299213" bottom="0.74803149606299213" header="0.31496062992125984" footer="0.31496062992125984"/>
  <pageSetup scale="88"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tabColor theme="4" tint="0.59999389629810485"/>
    <pageSetUpPr fitToPage="1"/>
  </sheetPr>
  <dimension ref="A1:D7"/>
  <sheetViews>
    <sheetView showGridLines="0" zoomScaleNormal="100" workbookViewId="0"/>
  </sheetViews>
  <sheetFormatPr defaultColWidth="9.28515625" defaultRowHeight="15" x14ac:dyDescent="0.25"/>
  <cols>
    <col min="1" max="1" width="5.7109375" customWidth="1"/>
    <col min="3" max="3" width="96.5703125" customWidth="1"/>
    <col min="4" max="4" width="84.5703125" customWidth="1"/>
    <col min="5" max="5" width="5.7109375" customWidth="1"/>
  </cols>
  <sheetData>
    <row r="1" spans="1:4" x14ac:dyDescent="0.25">
      <c r="A1" s="695"/>
      <c r="B1" s="412" t="s">
        <v>309</v>
      </c>
      <c r="C1" s="407"/>
      <c r="D1" s="407"/>
    </row>
    <row r="2" spans="1:4" ht="18.75" x14ac:dyDescent="0.25">
      <c r="B2" s="39" t="s">
        <v>1412</v>
      </c>
    </row>
    <row r="3" spans="1:4" x14ac:dyDescent="0.25">
      <c r="B3" s="260"/>
    </row>
    <row r="4" spans="1:4" x14ac:dyDescent="0.25">
      <c r="B4" s="843" t="s">
        <v>1413</v>
      </c>
      <c r="C4" s="844"/>
      <c r="D4" s="468" t="s">
        <v>1323</v>
      </c>
    </row>
    <row r="5" spans="1:4" ht="180" x14ac:dyDescent="0.25">
      <c r="B5" s="698" t="s">
        <v>436</v>
      </c>
      <c r="C5" s="363" t="s">
        <v>1414</v>
      </c>
      <c r="D5" s="526" t="str">
        <f>'[1]Table EU CVAB'!D5</f>
        <v>Achmea Bank’s CVA risk management is embedded within the broader counterparty credit risk management framework. The structure is organized according to the Three Lines Model. The first line, Balance Sheet Management, is responsible for the daily identification, monitoring, and management of counterparty exposures, including those relevant for CVA risk. The second line, Financial Risk Management, provides independent oversight, develops risk policies, and ensures compliance with regulatory requirements. All derivative exposures are fully collateralised with cash under Credit Support Annexes (CSAs), and new contracts are cleared through central counterparties (CCPs), minimizing CVA risk. The CVA risk management framework includes daily monitoring of exposures, collateral positions, and potential future exposures, with regular stress testing to assess the impact of adverse market movements. The framework is reviewed at least annually and updated as needed to reflect changes in the regulatory environment or the bank’s risk profile.</v>
      </c>
    </row>
    <row r="6" spans="1:4" ht="135" x14ac:dyDescent="0.25">
      <c r="B6" s="249" t="s">
        <v>439</v>
      </c>
      <c r="C6" s="280" t="s">
        <v>1415</v>
      </c>
      <c r="D6" s="526" t="str">
        <f>'[1]Table EU CVAB'!D6</f>
        <v>Senior management at Achmea Bank is actively involved in the oversight of CVA risk management. The Asset &amp; Liability Committee (ALCo), which includes members of the Managing Board and senior finance and risk managers, meets monthly to review all material market and counterparty risks, including CVA risk. The ALCo approves risk appetite limits, reviews stress test results, and ensures that the bank’s risk profile remains within defined boundaries. Any significant changes in the CVA risk profile or breaches of risk appetite are escalated to senior management for timely decision-making. The Managing Board is ultimately responsible for the effectiveness of the CVA risk management framework and receives regular reports on counterparty exposures and collateral positions.</v>
      </c>
    </row>
    <row r="7" spans="1:4" ht="165" x14ac:dyDescent="0.25">
      <c r="B7" s="249" t="s">
        <v>526</v>
      </c>
      <c r="C7" s="217" t="s">
        <v>1416</v>
      </c>
      <c r="D7" s="526" t="str">
        <f>'[1]Table EU CVAB'!D7</f>
        <v>The governance of Achmea Bank’s CVA risk management framework is robust and ensures independence and effective control. All policies and procedures related to CVA risk are formally documented and reviewed at least annually. The Financial Risk Management department operates independently from the business lines and is responsible for the independent review and validation of risk measurement models and processes, including those relevant for CVA. Data acquisition for CVA risk measurement is independent from the business units and is sourced from the bank’s central data warehouse, ensuring data integrity and consistency. Internal Audit provides periodic independent assurance on the effectiveness of the CVA risk management framework, including the adequacy of documentation, the independence of control functions, and the reliability of data and reporting processes.</v>
      </c>
    </row>
  </sheetData>
  <sheetProtection algorithmName="SHA-512" hashValue="UViErnYVOtthoUNUUSjuGzr5BrjldH/cTIA6tItWbLnTAe1hHjzfYCZJcnm8/aIHP8DcqoQfGFKcavmgFR63PA==" saltValue="OEMqDxv75hFhXlRfzCmZHA==" spinCount="100000" sheet="1" objects="1" scenarios="1" selectLockedCells="1" selectUnlockedCells="1"/>
  <mergeCells count="1">
    <mergeCell ref="B4:C4"/>
  </mergeCells>
  <conditionalFormatting sqref="A1">
    <cfRule type="cellIs" dxfId="36" priority="1" stopIfTrue="1" operator="lessThan">
      <formula>0</formula>
    </cfRule>
  </conditionalFormatting>
  <hyperlinks>
    <hyperlink ref="B1" location="'Table of contents'!A1" display="Go back to Table of contents" xr:uid="{67245165-6858-491D-9A67-2EAF8D1FE463}"/>
  </hyperlinks>
  <pageMargins left="0.70866141732283472" right="0.70866141732283472" top="0.74803149606299213" bottom="0.74803149606299213" header="0.31496062992125984" footer="0.31496062992125984"/>
  <pageSetup scale="46"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tabColor theme="4" tint="0.59999389629810485"/>
    <pageSetUpPr fitToPage="1"/>
  </sheetPr>
  <dimension ref="A1:L39"/>
  <sheetViews>
    <sheetView showGridLines="0" zoomScaleNormal="100" workbookViewId="0"/>
  </sheetViews>
  <sheetFormatPr defaultColWidth="9.28515625" defaultRowHeight="15" customHeight="1" x14ac:dyDescent="0.25"/>
  <cols>
    <col min="1" max="1" width="5.7109375" style="126" customWidth="1"/>
    <col min="2" max="2" width="8" style="129" customWidth="1"/>
    <col min="3" max="3" width="64.42578125" style="126" customWidth="1"/>
    <col min="4" max="5" width="23.7109375" style="126" customWidth="1"/>
    <col min="6" max="6" width="5.85546875" style="126" customWidth="1"/>
    <col min="7" max="8" width="14.28515625" style="126" customWidth="1"/>
    <col min="9" max="11" width="16.7109375" style="126" customWidth="1"/>
    <col min="12" max="16384" width="9.28515625" style="126"/>
  </cols>
  <sheetData>
    <row r="1" spans="1:12" ht="15" customHeight="1" x14ac:dyDescent="0.25">
      <c r="A1" s="695"/>
      <c r="B1" s="412" t="s">
        <v>309</v>
      </c>
      <c r="C1" s="484"/>
      <c r="D1" s="484"/>
      <c r="E1" s="484"/>
    </row>
    <row r="2" spans="1:12" ht="18.75" x14ac:dyDescent="0.25">
      <c r="B2" s="130" t="s">
        <v>1417</v>
      </c>
      <c r="C2" s="129"/>
    </row>
    <row r="3" spans="1:12" x14ac:dyDescent="0.25">
      <c r="B3" s="3"/>
    </row>
    <row r="4" spans="1:12" x14ac:dyDescent="0.25">
      <c r="B4" s="260"/>
      <c r="C4" s="128"/>
      <c r="D4" s="127"/>
      <c r="E4" s="127"/>
      <c r="F4" s="127"/>
      <c r="G4" s="127"/>
      <c r="H4" s="127"/>
      <c r="I4" s="127"/>
      <c r="J4" s="127"/>
      <c r="K4" s="127"/>
      <c r="L4" s="128"/>
    </row>
    <row r="5" spans="1:12" x14ac:dyDescent="0.25">
      <c r="B5" s="30"/>
      <c r="C5" s="30"/>
      <c r="D5" s="429" t="s">
        <v>312</v>
      </c>
      <c r="E5" s="429" t="s">
        <v>1418</v>
      </c>
    </row>
    <row r="6" spans="1:12" ht="36" customHeight="1" x14ac:dyDescent="0.25">
      <c r="B6" s="469" t="s">
        <v>369</v>
      </c>
      <c r="C6" s="470" t="s">
        <v>369</v>
      </c>
      <c r="D6" s="467" t="s">
        <v>1419</v>
      </c>
      <c r="E6" s="467" t="s">
        <v>1420</v>
      </c>
    </row>
    <row r="7" spans="1:12" ht="39.6" customHeight="1" x14ac:dyDescent="0.25">
      <c r="B7" s="244">
        <v>1</v>
      </c>
      <c r="C7" s="229" t="s">
        <v>1421</v>
      </c>
      <c r="D7" s="641" t="str">
        <f>'[1]Template EU CVA2'!D7</f>
        <v/>
      </c>
      <c r="E7" s="374" t="str">
        <f>'[1]Template EU CVA2'!E7</f>
        <v/>
      </c>
    </row>
    <row r="8" spans="1:12" ht="32.1" customHeight="1" x14ac:dyDescent="0.25">
      <c r="B8" s="244">
        <v>2</v>
      </c>
      <c r="C8" s="229" t="s">
        <v>1422</v>
      </c>
      <c r="D8" s="641" t="str">
        <f>'[1]Template EU CVA2'!D8</f>
        <v/>
      </c>
      <c r="E8" s="374" t="str">
        <f>'[1]Template EU CVA2'!E8</f>
        <v/>
      </c>
    </row>
    <row r="9" spans="1:12" ht="22.5" customHeight="1" x14ac:dyDescent="0.25">
      <c r="B9" s="244">
        <v>3</v>
      </c>
      <c r="C9" s="229" t="s">
        <v>356</v>
      </c>
      <c r="D9" s="641">
        <f>'[1]Template EU CVA2'!D9</f>
        <v>478551.48</v>
      </c>
      <c r="E9" s="374" t="str">
        <f>'[1]Template EU CVA2'!E9</f>
        <v/>
      </c>
    </row>
    <row r="10" spans="1:12" ht="22.5" customHeight="1" x14ac:dyDescent="0.25">
      <c r="B10" s="375" t="s">
        <v>369</v>
      </c>
      <c r="C10" s="376" t="s">
        <v>369</v>
      </c>
      <c r="D10" s="374"/>
      <c r="E10" s="374"/>
    </row>
    <row r="11" spans="1:12" ht="22.5" customHeight="1" x14ac:dyDescent="0.25">
      <c r="B11" s="244" t="s">
        <v>1423</v>
      </c>
      <c r="C11" s="229" t="s">
        <v>1424</v>
      </c>
      <c r="D11" s="374" t="str">
        <f>'[1]Template EU CVA2'!D11</f>
        <v/>
      </c>
      <c r="E11" s="641" t="str">
        <f>'[1]Template EU CVA2'!E11</f>
        <v/>
      </c>
    </row>
    <row r="12" spans="1:12" ht="22.5" customHeight="1" x14ac:dyDescent="0.25">
      <c r="B12" s="244" t="s">
        <v>1425</v>
      </c>
      <c r="C12" s="229" t="s">
        <v>1426</v>
      </c>
      <c r="D12" s="374" t="str">
        <f>'[1]Template EU CVA2'!D12</f>
        <v/>
      </c>
      <c r="E12" s="641" t="str">
        <f>'[1]Template EU CVA2'!E12</f>
        <v/>
      </c>
    </row>
    <row r="13" spans="1:12" ht="22.5" customHeight="1" x14ac:dyDescent="0.25">
      <c r="B13" s="244" t="s">
        <v>1427</v>
      </c>
      <c r="C13" s="229" t="s">
        <v>356</v>
      </c>
      <c r="D13" s="374" t="str">
        <f>'[1]Template EU CVA2'!D13</f>
        <v/>
      </c>
      <c r="E13" s="641" t="str">
        <f>'[1]Template EU CVA2'!E13</f>
        <v/>
      </c>
    </row>
    <row r="14" spans="1:12" x14ac:dyDescent="0.25"/>
    <row r="15" spans="1:12" x14ac:dyDescent="0.25"/>
    <row r="16" spans="1:12" x14ac:dyDescent="0.25"/>
    <row r="17" spans="12:12" x14ac:dyDescent="0.25"/>
    <row r="20" spans="12:12" x14ac:dyDescent="0.25"/>
    <row r="24" spans="12:12" x14ac:dyDescent="0.25">
      <c r="L24" s="61"/>
    </row>
    <row r="25" spans="12:12" x14ac:dyDescent="0.25">
      <c r="L25" s="61"/>
    </row>
    <row r="38" x14ac:dyDescent="0.25"/>
    <row r="39" x14ac:dyDescent="0.25"/>
  </sheetData>
  <sheetProtection algorithmName="SHA-512" hashValue="lNTyUvySEBS5G8f121f4GVDf+hW7AG5mtW8MXtjSQb9sMsjhqhH4W0EV6VH/TOSjr+0ODBjOegHzcchNI397Zg==" saltValue="80n9GbZ79eFT+76XFDUCDQ==" spinCount="100000" sheet="1" objects="1" scenarios="1" selectLockedCells="1" selectUnlockedCells="1"/>
  <conditionalFormatting sqref="A1">
    <cfRule type="cellIs" dxfId="35" priority="1" stopIfTrue="1" operator="lessThan">
      <formula>0</formula>
    </cfRule>
  </conditionalFormatting>
  <hyperlinks>
    <hyperlink ref="B1" location="'Table of contents'!A1" display="Go back to Table of contents" xr:uid="{DDB24310-F598-4EE3-82C1-50D932482C24}"/>
  </hyperlinks>
  <pageMargins left="0.70866141732283472" right="0.70866141732283472" top="0.74803149606299213" bottom="0.74803149606299213" header="0.31496062992125984" footer="0.31496062992125984"/>
  <pageSetup scale="6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tabColor theme="4" tint="0.59999389629810485"/>
    <pageSetUpPr fitToPage="1"/>
  </sheetPr>
  <dimension ref="A1:I31"/>
  <sheetViews>
    <sheetView showGridLines="0" zoomScaleNormal="100" workbookViewId="0"/>
  </sheetViews>
  <sheetFormatPr defaultColWidth="9.28515625" defaultRowHeight="15" x14ac:dyDescent="0.25"/>
  <cols>
    <col min="1" max="1" width="5.7109375" customWidth="1"/>
    <col min="2" max="2" width="107.140625" style="45" customWidth="1"/>
    <col min="3" max="3" width="5.7109375" customWidth="1"/>
    <col min="9" max="9" width="20.28515625" style="13" customWidth="1"/>
  </cols>
  <sheetData>
    <row r="1" spans="1:9" x14ac:dyDescent="0.25">
      <c r="A1" s="695"/>
      <c r="B1" s="412" t="s">
        <v>309</v>
      </c>
    </row>
    <row r="2" spans="1:9" ht="20.25" customHeight="1" x14ac:dyDescent="0.3">
      <c r="B2" s="546" t="s">
        <v>1428</v>
      </c>
    </row>
    <row r="3" spans="1:9" x14ac:dyDescent="0.25">
      <c r="B3" s="3"/>
    </row>
    <row r="4" spans="1:9" x14ac:dyDescent="0.25">
      <c r="B4" s="3"/>
    </row>
    <row r="5" spans="1:9" ht="30" x14ac:dyDescent="0.25">
      <c r="B5" s="532" t="s">
        <v>1429</v>
      </c>
    </row>
    <row r="6" spans="1:9" x14ac:dyDescent="0.25">
      <c r="B6" s="104"/>
    </row>
    <row r="7" spans="1:9" x14ac:dyDescent="0.25">
      <c r="B7"/>
      <c r="D7" s="13"/>
      <c r="I7"/>
    </row>
    <row r="8" spans="1:9" x14ac:dyDescent="0.25">
      <c r="B8"/>
      <c r="D8" s="13"/>
      <c r="I8"/>
    </row>
    <row r="9" spans="1:9" x14ac:dyDescent="0.25">
      <c r="B9"/>
      <c r="D9" s="13"/>
      <c r="I9"/>
    </row>
    <row r="10" spans="1:9" x14ac:dyDescent="0.25">
      <c r="B10"/>
      <c r="D10" s="13"/>
      <c r="I10"/>
    </row>
    <row r="11" spans="1:9" x14ac:dyDescent="0.25">
      <c r="B11"/>
      <c r="D11" s="13"/>
      <c r="I11"/>
    </row>
    <row r="12" spans="1:9" x14ac:dyDescent="0.25">
      <c r="B12"/>
      <c r="D12" s="13"/>
      <c r="I12"/>
    </row>
    <row r="13" spans="1:9" x14ac:dyDescent="0.25">
      <c r="B13"/>
      <c r="D13" s="13"/>
      <c r="I13"/>
    </row>
    <row r="14" spans="1:9" x14ac:dyDescent="0.25">
      <c r="B14"/>
      <c r="D14" s="13"/>
      <c r="I14"/>
    </row>
    <row r="15" spans="1:9" x14ac:dyDescent="0.25">
      <c r="B15"/>
      <c r="D15" s="13"/>
      <c r="I15"/>
    </row>
    <row r="16" spans="1:9" x14ac:dyDescent="0.25">
      <c r="B16"/>
      <c r="D16" s="13"/>
      <c r="I16"/>
    </row>
    <row r="17" spans="4:4" customFormat="1" x14ac:dyDescent="0.25">
      <c r="D17" s="13"/>
    </row>
    <row r="18" spans="4:4" customFormat="1" x14ac:dyDescent="0.25">
      <c r="D18" s="13"/>
    </row>
    <row r="19" spans="4:4" customFormat="1" x14ac:dyDescent="0.25">
      <c r="D19" s="13"/>
    </row>
    <row r="20" spans="4:4" customFormat="1" x14ac:dyDescent="0.25">
      <c r="D20" s="13"/>
    </row>
    <row r="21" spans="4:4" customFormat="1" x14ac:dyDescent="0.25">
      <c r="D21" s="13"/>
    </row>
    <row r="22" spans="4:4" customFormat="1" x14ac:dyDescent="0.25">
      <c r="D22" s="13"/>
    </row>
    <row r="23" spans="4:4" customFormat="1" x14ac:dyDescent="0.25">
      <c r="D23" s="13"/>
    </row>
    <row r="24" spans="4:4" customFormat="1" x14ac:dyDescent="0.25">
      <c r="D24" s="13"/>
    </row>
    <row r="25" spans="4:4" customFormat="1" x14ac:dyDescent="0.25">
      <c r="D25" s="13"/>
    </row>
    <row r="26" spans="4:4" customFormat="1" x14ac:dyDescent="0.25">
      <c r="D26" s="13"/>
    </row>
    <row r="27" spans="4:4" customFormat="1" x14ac:dyDescent="0.25">
      <c r="D27" s="13"/>
    </row>
    <row r="28" spans="4:4" customFormat="1" x14ac:dyDescent="0.25">
      <c r="D28" s="13"/>
    </row>
    <row r="29" spans="4:4" customFormat="1" x14ac:dyDescent="0.25">
      <c r="D29" s="13"/>
    </row>
    <row r="30" spans="4:4" customFormat="1" x14ac:dyDescent="0.25">
      <c r="D30" s="13"/>
    </row>
    <row r="31" spans="4:4" customFormat="1" x14ac:dyDescent="0.25">
      <c r="D31" s="13"/>
    </row>
  </sheetData>
  <sheetProtection algorithmName="SHA-512" hashValue="5WD2rg1pnBuj63lSlQFJyB9sg4jTBpdUGd7jcnHlATQhU1R2JvTD3kfdn6LvOZX2ChB8fZ9MOICdB1ylwFiyvw==" saltValue="MgmvV9TSRn3TSfjkt13XhQ==" spinCount="100000" sheet="1" objects="1" scenarios="1" selectLockedCells="1" selectUnlockedCells="1"/>
  <conditionalFormatting sqref="A1">
    <cfRule type="cellIs" dxfId="34" priority="1" stopIfTrue="1" operator="lessThan">
      <formula>0</formula>
    </cfRule>
  </conditionalFormatting>
  <hyperlinks>
    <hyperlink ref="B1" location="'Table of contents'!A1" display="Go back to Table of contents" xr:uid="{37B3B9E8-40E3-4391-A5BF-82E2C4B81E00}"/>
  </hyperlinks>
  <pageMargins left="0.70866141732283472" right="0.70866141732283472" top="0.74803149606299213" bottom="0.74803149606299213" header="0.31496062992125984" footer="0.31496062992125984"/>
  <pageSetup scale="88"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tabColor theme="4" tint="0.59999389629810485"/>
    <pageSetUpPr fitToPage="1"/>
  </sheetPr>
  <dimension ref="A1:J14"/>
  <sheetViews>
    <sheetView showGridLines="0" zoomScaleNormal="100" workbookViewId="0"/>
  </sheetViews>
  <sheetFormatPr defaultColWidth="9.28515625" defaultRowHeight="15" x14ac:dyDescent="0.25"/>
  <cols>
    <col min="1" max="1" width="5.7109375" customWidth="1"/>
    <col min="2" max="2" width="107.140625" customWidth="1"/>
    <col min="3" max="3" width="5.7109375" customWidth="1"/>
    <col min="4" max="5" width="10.7109375" customWidth="1"/>
  </cols>
  <sheetData>
    <row r="1" spans="1:10" x14ac:dyDescent="0.25">
      <c r="A1" s="695"/>
      <c r="B1" s="412" t="s">
        <v>309</v>
      </c>
    </row>
    <row r="2" spans="1:10" ht="37.5" x14ac:dyDescent="0.3">
      <c r="B2" s="546" t="s">
        <v>1430</v>
      </c>
    </row>
    <row r="3" spans="1:10" x14ac:dyDescent="0.25">
      <c r="B3" s="3"/>
    </row>
    <row r="4" spans="1:10" x14ac:dyDescent="0.25">
      <c r="C4" s="44"/>
      <c r="D4" s="44"/>
      <c r="E4" s="44"/>
      <c r="H4" s="61"/>
    </row>
    <row r="5" spans="1:10" ht="15" customHeight="1" x14ac:dyDescent="0.25">
      <c r="B5" s="532" t="s">
        <v>1431</v>
      </c>
    </row>
    <row r="6" spans="1:10" ht="28.5" customHeight="1" x14ac:dyDescent="0.25"/>
    <row r="7" spans="1:10" ht="22.5" customHeight="1" x14ac:dyDescent="0.25"/>
    <row r="8" spans="1:10" ht="22.5" customHeight="1" x14ac:dyDescent="0.25"/>
    <row r="13" spans="1:10" x14ac:dyDescent="0.25">
      <c r="J13" s="61"/>
    </row>
    <row r="14" spans="1:10" x14ac:dyDescent="0.25">
      <c r="J14" s="61"/>
    </row>
  </sheetData>
  <sheetProtection algorithmName="SHA-512" hashValue="ZnWUdzU7PNNl3DKxrhWyqFcKTA8UVnKTn6ZrXExBcKgNEvkNdbMdUFqF5SKQ7ZbtG9qTNqO5w7TSBHKWM4+L0Q==" saltValue="/G7ZnUsPYm8e2zqLbax1BA==" spinCount="100000" sheet="1" objects="1" scenarios="1" selectLockedCells="1" selectUnlockedCells="1"/>
  <conditionalFormatting sqref="A1">
    <cfRule type="cellIs" dxfId="33" priority="1" stopIfTrue="1" operator="lessThan">
      <formula>0</formula>
    </cfRule>
  </conditionalFormatting>
  <hyperlinks>
    <hyperlink ref="B1" location="'Table of contents'!A1" display="Go back to Table of contents" xr:uid="{74D36039-78CD-4192-A873-91FAC2012FB2}"/>
  </hyperlinks>
  <pageMargins left="0.70866141732283472" right="0.70866141732283472" top="0.74803149606299213" bottom="0.74803149606299213" header="0.31496062992125984" footer="0.31496062992125984"/>
  <pageSetup scale="88"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tabColor theme="4" tint="0.59999389629810485"/>
    <pageSetUpPr fitToPage="1"/>
  </sheetPr>
  <dimension ref="A1:H17"/>
  <sheetViews>
    <sheetView showGridLines="0" topLeftCell="A7" zoomScaleNormal="100" workbookViewId="0">
      <selection activeCell="A7" sqref="A7"/>
    </sheetView>
  </sheetViews>
  <sheetFormatPr defaultRowHeight="15" x14ac:dyDescent="0.25"/>
  <cols>
    <col min="1" max="1" width="5.7109375" customWidth="1"/>
    <col min="2" max="2" width="38" customWidth="1"/>
    <col min="3" max="3" width="9.5703125" customWidth="1"/>
    <col min="4" max="4" width="62.5703125" customWidth="1"/>
    <col min="5" max="5" width="84.7109375" customWidth="1"/>
    <col min="6" max="6" width="5.85546875" customWidth="1"/>
    <col min="7" max="7" width="13.28515625" style="34" customWidth="1"/>
    <col min="8" max="8" width="52.42578125" customWidth="1"/>
  </cols>
  <sheetData>
    <row r="1" spans="1:8" ht="15" hidden="1" customHeight="1" x14ac:dyDescent="0.25"/>
    <row r="2" spans="1:8" ht="15" hidden="1" customHeight="1" x14ac:dyDescent="0.25">
      <c r="H2" s="114"/>
    </row>
    <row r="3" spans="1:8" ht="270" hidden="1" customHeight="1" x14ac:dyDescent="0.25">
      <c r="B3" s="845" t="s">
        <v>1432</v>
      </c>
      <c r="C3" s="133" t="s">
        <v>1433</v>
      </c>
      <c r="D3" s="132"/>
      <c r="E3" s="132"/>
      <c r="F3" s="131"/>
      <c r="H3" s="22"/>
    </row>
    <row r="4" spans="1:8" ht="409.5" hidden="1" customHeight="1" x14ac:dyDescent="0.25">
      <c r="B4" s="846"/>
      <c r="C4" s="136" t="s">
        <v>1434</v>
      </c>
      <c r="D4" s="135"/>
      <c r="E4" s="135"/>
      <c r="F4" s="134"/>
    </row>
    <row r="5" spans="1:8" ht="180" hidden="1" customHeight="1" x14ac:dyDescent="0.25">
      <c r="B5" s="847"/>
      <c r="C5" s="133" t="s">
        <v>1435</v>
      </c>
      <c r="D5" s="132"/>
      <c r="E5" s="132"/>
      <c r="F5" s="131"/>
    </row>
    <row r="6" spans="1:8" ht="15" hidden="1" customHeight="1" x14ac:dyDescent="0.25">
      <c r="B6" s="88"/>
      <c r="C6" s="80"/>
      <c r="D6" s="80"/>
      <c r="E6" s="80"/>
      <c r="F6" s="80"/>
    </row>
    <row r="7" spans="1:8" ht="15" customHeight="1" x14ac:dyDescent="0.25">
      <c r="A7" s="641"/>
      <c r="B7" s="412" t="s">
        <v>309</v>
      </c>
      <c r="C7" s="485"/>
      <c r="D7" s="485"/>
      <c r="E7" s="485"/>
      <c r="F7" s="80"/>
    </row>
    <row r="8" spans="1:8" ht="18.75" x14ac:dyDescent="0.3">
      <c r="B8" s="21" t="s">
        <v>274</v>
      </c>
    </row>
    <row r="10" spans="1:8" x14ac:dyDescent="0.25">
      <c r="B10" s="260"/>
    </row>
    <row r="12" spans="1:8" ht="30" x14ac:dyDescent="0.25">
      <c r="B12" s="414" t="s">
        <v>501</v>
      </c>
      <c r="C12" s="414" t="s">
        <v>434</v>
      </c>
      <c r="D12" s="848" t="s">
        <v>1668</v>
      </c>
      <c r="E12" s="807"/>
      <c r="F12" s="34"/>
      <c r="G12"/>
    </row>
    <row r="13" spans="1:8" ht="120" x14ac:dyDescent="0.25">
      <c r="B13" s="364" t="s">
        <v>1436</v>
      </c>
      <c r="C13" s="365" t="s">
        <v>436</v>
      </c>
      <c r="D13" s="366" t="s">
        <v>1437</v>
      </c>
      <c r="E13" s="38" t="str">
        <f>'[1]Table EU ORA'!E13</f>
        <v>Achmea Bank’s operational risk management objectives are to identify, assess, monitor, and mitigate risks arising from inadequate or failed internal processes, people, systems, or external events. The bank’s policy is to maintain a robust control environment that supports sound business operations, protects customers and reputation, and ensures compliance with all relevant laws and regulations. The operational risk framework is designed to be proactive, with a focus on early identification of risks and timely implementation of effective controls. The bank applies the three lines model, with clear roles and responsibilities for risk ownership, oversight, and independent assurance.</v>
      </c>
      <c r="F13" s="34"/>
      <c r="G13"/>
    </row>
    <row r="14" spans="1:8" ht="135" x14ac:dyDescent="0.25">
      <c r="B14" s="364" t="s">
        <v>1438</v>
      </c>
      <c r="C14" s="365" t="s">
        <v>439</v>
      </c>
      <c r="D14" s="366" t="s">
        <v>1439</v>
      </c>
      <c r="E14" s="38" t="str">
        <f>'[1]Table EU ORA'!E14</f>
        <v>The operational risk management function at Achmea Bank is structured according to the three lines model. The first line (business unit management) is responsible for identifying and managing operational risks in their daily activities. The second line consists of the Compliance and Non-Financial Risk Management (NFRM) teams, which are part of the Risk Office and provide independent oversight, guidance, and challenge. The third line is Internal Audit, which provides independent assurance to the Managing Board and Supervisory Board on the effectiveness of the operational risk management framework. The Finance &amp; Risk Committee discusses the operational risk management cycle at least quarterly.</v>
      </c>
      <c r="F14" s="34"/>
      <c r="G14"/>
    </row>
    <row r="15" spans="1:8" ht="120" x14ac:dyDescent="0.25">
      <c r="B15" s="364" t="s">
        <v>1440</v>
      </c>
      <c r="C15" s="365" t="s">
        <v>526</v>
      </c>
      <c r="D15" s="366" t="s">
        <v>1441</v>
      </c>
      <c r="E15" s="38" t="str">
        <f>'[1]Table EU ORA'!E15</f>
        <v>Achmea Bank applies the Standardised Approach (SA) for calculating its operational risk capital charge under Pillar I of the Basel framework. This is supplemented with scenario analysis to test the adequacy of the SA. The bank uses a structured process for identifying, assessing, monitoring, and reporting operational risks, supported by instruments such as loss event management, risk self-assessments, scenario analysis, key risk indicators, and issue management. All operational risk events are registered in a central loss database, and risk assessments are performed at various levels, including strategic, project, and operational risk assessments.</v>
      </c>
      <c r="F15" s="34"/>
      <c r="G15"/>
    </row>
    <row r="16" spans="1:8" ht="105" x14ac:dyDescent="0.25">
      <c r="B16" s="364" t="s">
        <v>1440</v>
      </c>
      <c r="C16" s="365" t="s">
        <v>511</v>
      </c>
      <c r="D16" s="366" t="s">
        <v>1442</v>
      </c>
      <c r="E16" s="38" t="str">
        <f>'[1]Table EU ORA'!E16</f>
        <v>Operational risk reporting at Achmea Bank is comprehensive and regular. Key risk indicators, loss events, and the effectiveness of controls are monitored and reported quarterly to the Managing Board, Finance &amp; Risk Committee, and Audit &amp; Risk Committee. The reporting framework includes both quantitative and qualitative information, such as trends in loss events, results of risk self-assessments, scenario analyses, and the status of remediation actions. An annual Internal Control Statement is issued by the Managing Board to confirm the adequacy and effectiveness of the operational risk management system.</v>
      </c>
      <c r="F16" s="34"/>
      <c r="G16"/>
    </row>
    <row r="17" spans="2:5" ht="120" x14ac:dyDescent="0.25">
      <c r="B17" s="364" t="s">
        <v>1443</v>
      </c>
      <c r="C17" s="365" t="s">
        <v>513</v>
      </c>
      <c r="D17" s="366" t="s">
        <v>1444</v>
      </c>
      <c r="E17" s="38" t="str">
        <f>'[1]Table EU ORA'!E17</f>
        <v>Achmea Bank’s policies for mitigating operational risk focus on maintaining a strong internal control framework, regular testing and monitoring of key controls, and timely remediation of identified deficiencies. The bank applies scenario analysis to assess the adequacy of capital for unexpected losses and implements targeted measures in high-priority areas such as outsourcing, cybersecurity, privacy, and customer due diligence. The effectiveness of risk mitigation strategies is reviewed quarterly, and the control environment is continuously improved in response to internal and external developments. Insurance is used selectively as a risk transfer mechanism for certain operational risks.</v>
      </c>
    </row>
  </sheetData>
  <sheetProtection algorithmName="SHA-512" hashValue="XPO2/yOjEd3jMMo6uvi8bzhr+cyH8XKYYQggbcuItXhtvdCszMaYRVPXzj5EuazqojqA8uCRD7hcEan+koj7YQ==" saltValue="rZU2o3aVTylaVSAJE1YtKQ==" spinCount="100000" sheet="1" objects="1" scenarios="1" selectLockedCells="1" selectUnlockedCells="1"/>
  <mergeCells count="2">
    <mergeCell ref="B3:B5"/>
    <mergeCell ref="D12:E12"/>
  </mergeCells>
  <conditionalFormatting sqref="A7">
    <cfRule type="cellIs" dxfId="32" priority="1" stopIfTrue="1" operator="lessThan">
      <formula>0</formula>
    </cfRule>
  </conditionalFormatting>
  <hyperlinks>
    <hyperlink ref="B7" location="'Table of contents'!A1" display="Go back to Table of contents" xr:uid="{D301F8A6-AEB2-45B4-A28C-2347BE7CDAA2}"/>
  </hyperlinks>
  <pageMargins left="0.70866141732283472" right="0.70866141732283472" top="0.74803149606299213" bottom="0.74803149606299213" header="0.31496062992125984" footer="0.31496062992125984"/>
  <pageSetup scale="44"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tabColor theme="4" tint="0.59999389629810485"/>
    <pageSetUpPr fitToPage="1"/>
  </sheetPr>
  <dimension ref="A1:D23"/>
  <sheetViews>
    <sheetView showGridLines="0" zoomScaleNormal="100" workbookViewId="0"/>
  </sheetViews>
  <sheetFormatPr defaultColWidth="9.28515625" defaultRowHeight="15" x14ac:dyDescent="0.25"/>
  <cols>
    <col min="1" max="1" width="5.7109375" customWidth="1"/>
    <col min="2" max="2" width="115.7109375" customWidth="1"/>
    <col min="3" max="3" width="5.7109375" customWidth="1"/>
    <col min="4" max="4" width="10.28515625" style="34" customWidth="1"/>
    <col min="5" max="12" width="10.28515625" customWidth="1"/>
  </cols>
  <sheetData>
    <row r="1" spans="1:4" x14ac:dyDescent="0.25">
      <c r="A1" s="695"/>
      <c r="B1" s="412" t="s">
        <v>309</v>
      </c>
      <c r="C1" s="174"/>
    </row>
    <row r="2" spans="1:4" s="89" customFormat="1" ht="18.75" x14ac:dyDescent="0.25">
      <c r="B2" s="138" t="s">
        <v>1445</v>
      </c>
    </row>
    <row r="3" spans="1:4" s="89" customFormat="1" x14ac:dyDescent="0.25"/>
    <row r="4" spans="1:4" s="89" customFormat="1" x14ac:dyDescent="0.25">
      <c r="B4" s="222" t="str">
        <f>'[1]Template EU OR1'!$B$4</f>
        <v>As Achmea Bank's Business Indicator is below the EUR 750 million threshold. This template does therefor not apply.</v>
      </c>
    </row>
    <row r="5" spans="1:4" s="89" customFormat="1" x14ac:dyDescent="0.25">
      <c r="B5"/>
    </row>
    <row r="6" spans="1:4" x14ac:dyDescent="0.25">
      <c r="D6"/>
    </row>
    <row r="7" spans="1:4" x14ac:dyDescent="0.25">
      <c r="D7"/>
    </row>
    <row r="8" spans="1:4" x14ac:dyDescent="0.25">
      <c r="D8"/>
    </row>
    <row r="9" spans="1:4" x14ac:dyDescent="0.25">
      <c r="D9"/>
    </row>
    <row r="10" spans="1:4" x14ac:dyDescent="0.25">
      <c r="D10"/>
    </row>
    <row r="11" spans="1:4" x14ac:dyDescent="0.25">
      <c r="D11"/>
    </row>
    <row r="12" spans="1:4" x14ac:dyDescent="0.25">
      <c r="D12"/>
    </row>
    <row r="13" spans="1:4" x14ac:dyDescent="0.25">
      <c r="D13"/>
    </row>
    <row r="14" spans="1:4" x14ac:dyDescent="0.25">
      <c r="D14"/>
    </row>
    <row r="15" spans="1:4" x14ac:dyDescent="0.25">
      <c r="D15"/>
    </row>
    <row r="16" spans="1:4" x14ac:dyDescent="0.25">
      <c r="D16"/>
    </row>
    <row r="17" spans="4:4" x14ac:dyDescent="0.25">
      <c r="D17"/>
    </row>
    <row r="18" spans="4:4" x14ac:dyDescent="0.25">
      <c r="D18"/>
    </row>
    <row r="19" spans="4:4" x14ac:dyDescent="0.25">
      <c r="D19"/>
    </row>
    <row r="20" spans="4:4" x14ac:dyDescent="0.25">
      <c r="D20"/>
    </row>
    <row r="21" spans="4:4" x14ac:dyDescent="0.25">
      <c r="D21"/>
    </row>
    <row r="22" spans="4:4" x14ac:dyDescent="0.25">
      <c r="D22"/>
    </row>
    <row r="23" spans="4:4" x14ac:dyDescent="0.25">
      <c r="D23"/>
    </row>
  </sheetData>
  <sheetProtection algorithmName="SHA-512" hashValue="JS3Rscj/HajUoyp4cCzE+BK3lDWMVacKVw6aLgQcRi83l6zBR4oMbRnXW/09A10SCvwOjIs1Xekg+2Fc6AJXsA==" saltValue="ku5V3Ds5U2iS4MVpj3SWMQ==" spinCount="100000" sheet="1" objects="1" scenarios="1" selectLockedCells="1" selectUnlockedCells="1"/>
  <conditionalFormatting sqref="A1">
    <cfRule type="cellIs" dxfId="31" priority="1" stopIfTrue="1" operator="lessThan">
      <formula>0</formula>
    </cfRule>
  </conditionalFormatting>
  <hyperlinks>
    <hyperlink ref="B1" location="'Table of contents'!A1" display="Go back to Table of contents" xr:uid="{E397EAA4-AEC7-4B49-B9C3-F9B6DB4A3ABE}"/>
  </hyperlinks>
  <pageMargins left="0.70866141732283472" right="0.70866141732283472" top="0.74803149606299213" bottom="0.74803149606299213" header="0.31496062992125984" footer="0.31496062992125984"/>
  <pageSetup scale="88"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tabColor theme="4" tint="0.59999389629810485"/>
    <pageSetUpPr fitToPage="1"/>
  </sheetPr>
  <dimension ref="A1:K35"/>
  <sheetViews>
    <sheetView showGridLines="0" topLeftCell="A6" zoomScaleNormal="100" workbookViewId="0">
      <selection activeCell="A6" sqref="A6"/>
    </sheetView>
  </sheetViews>
  <sheetFormatPr defaultColWidth="9.28515625" defaultRowHeight="15" x14ac:dyDescent="0.25"/>
  <cols>
    <col min="1" max="1" width="5.7109375" customWidth="1"/>
    <col min="2" max="2" width="15.7109375" customWidth="1"/>
    <col min="3" max="3" width="53.28515625" customWidth="1"/>
    <col min="4" max="4" width="17.7109375" customWidth="1"/>
    <col min="5" max="7" width="18.5703125" customWidth="1"/>
    <col min="8" max="8" width="5.7109375" customWidth="1"/>
    <col min="9" max="9" width="18.5703125" customWidth="1"/>
    <col min="10" max="10" width="10.28515625" style="34" customWidth="1"/>
    <col min="11" max="18" width="10.28515625" customWidth="1"/>
  </cols>
  <sheetData>
    <row r="1" spans="1:11" hidden="1" x14ac:dyDescent="0.25"/>
    <row r="2" spans="1:11" hidden="1" x14ac:dyDescent="0.25">
      <c r="K2" s="114"/>
    </row>
    <row r="3" spans="1:11" ht="14.65" hidden="1" customHeight="1" x14ac:dyDescent="0.25">
      <c r="B3" s="850" t="s">
        <v>1432</v>
      </c>
      <c r="C3" s="853" t="s">
        <v>1433</v>
      </c>
      <c r="D3" s="854"/>
      <c r="E3" s="854"/>
      <c r="F3" s="854"/>
      <c r="G3" s="854"/>
      <c r="H3" s="854"/>
      <c r="I3" s="855"/>
      <c r="K3" s="22"/>
    </row>
    <row r="4" spans="1:11" ht="14.65" hidden="1" customHeight="1" x14ac:dyDescent="0.25">
      <c r="B4" s="851"/>
      <c r="C4" s="856" t="s">
        <v>1434</v>
      </c>
      <c r="D4" s="857"/>
      <c r="E4" s="857"/>
      <c r="F4" s="857"/>
      <c r="G4" s="857"/>
      <c r="H4" s="857"/>
      <c r="I4" s="812"/>
    </row>
    <row r="5" spans="1:11" ht="14.65" hidden="1" customHeight="1" x14ac:dyDescent="0.25">
      <c r="B5" s="852"/>
      <c r="C5" s="853" t="s">
        <v>1435</v>
      </c>
      <c r="D5" s="854"/>
      <c r="E5" s="854"/>
      <c r="F5" s="854"/>
      <c r="G5" s="854"/>
      <c r="H5" s="854"/>
      <c r="I5" s="855"/>
    </row>
    <row r="6" spans="1:11" x14ac:dyDescent="0.25">
      <c r="A6" s="641"/>
      <c r="B6" s="412" t="s">
        <v>309</v>
      </c>
      <c r="C6" s="485"/>
      <c r="D6" s="485"/>
      <c r="E6" s="485"/>
      <c r="F6" s="485"/>
      <c r="G6" s="485"/>
      <c r="H6" s="80"/>
      <c r="I6" s="80"/>
    </row>
    <row r="7" spans="1:11" s="89" customFormat="1" ht="18.75" x14ac:dyDescent="0.25">
      <c r="B7" s="138" t="s">
        <v>1446</v>
      </c>
      <c r="E7" s="137"/>
      <c r="F7" s="137"/>
    </row>
    <row r="8" spans="1:11" s="89" customFormat="1" x14ac:dyDescent="0.25">
      <c r="B8" s="260"/>
    </row>
    <row r="9" spans="1:11" s="89" customFormat="1" x14ac:dyDescent="0.25">
      <c r="B9"/>
    </row>
    <row r="10" spans="1:11" x14ac:dyDescent="0.25">
      <c r="B10" s="550"/>
      <c r="C10" s="551"/>
      <c r="D10" s="552" t="s">
        <v>312</v>
      </c>
      <c r="E10" s="552" t="s">
        <v>313</v>
      </c>
      <c r="F10" s="552" t="s">
        <v>314</v>
      </c>
      <c r="G10" s="552" t="s">
        <v>359</v>
      </c>
      <c r="H10" s="89"/>
      <c r="I10" s="34"/>
      <c r="J10"/>
    </row>
    <row r="11" spans="1:11" ht="42.6" customHeight="1" x14ac:dyDescent="0.25">
      <c r="B11" s="550"/>
      <c r="C11" s="551" t="s">
        <v>1447</v>
      </c>
      <c r="D11" s="565">
        <f>'[1]Template EU OR2'!D11</f>
        <v>46022</v>
      </c>
      <c r="E11" s="565">
        <f>'[1]Template EU OR2'!E11</f>
        <v>45657</v>
      </c>
      <c r="F11" s="565">
        <f>'[1]Template EU OR2'!F11</f>
        <v>45291</v>
      </c>
      <c r="G11" s="552" t="str">
        <f>'[1]Template EU OR2'!G11</f>
        <v>Average value</v>
      </c>
      <c r="I11" s="34"/>
      <c r="J11"/>
    </row>
    <row r="12" spans="1:11" x14ac:dyDescent="0.25">
      <c r="B12" s="553">
        <v>1</v>
      </c>
      <c r="C12" s="554" t="s">
        <v>1448</v>
      </c>
      <c r="D12" s="555"/>
      <c r="E12" s="555"/>
      <c r="F12" s="555"/>
      <c r="G12" s="641">
        <f>'[1]Template EU OR2'!G12</f>
        <v>215357794.28999999</v>
      </c>
      <c r="I12" s="34"/>
      <c r="J12"/>
    </row>
    <row r="13" spans="1:11" ht="30" x14ac:dyDescent="0.25">
      <c r="B13" s="556" t="s">
        <v>1449</v>
      </c>
      <c r="C13" s="557" t="s">
        <v>1450</v>
      </c>
      <c r="D13" s="555"/>
      <c r="E13" s="555"/>
      <c r="F13" s="555"/>
      <c r="G13" s="641">
        <f>'[1]Template EU OR2'!G13</f>
        <v>215357794.28999999</v>
      </c>
      <c r="I13" s="34"/>
      <c r="J13"/>
    </row>
    <row r="14" spans="1:11" x14ac:dyDescent="0.25">
      <c r="B14" s="558" t="s">
        <v>1451</v>
      </c>
      <c r="C14" s="559" t="s">
        <v>1452</v>
      </c>
      <c r="D14" s="641">
        <f>'[1]Template EU OR2'!D14</f>
        <v>649405217.01999998</v>
      </c>
      <c r="E14" s="641">
        <f>'[1]Template EU OR2'!E14</f>
        <v>685189190.72000003</v>
      </c>
      <c r="F14" s="641">
        <f>'[1]Template EU OR2'!F14</f>
        <v>524561960.95999998</v>
      </c>
      <c r="G14" s="641">
        <f>'[1]Template EU OR2'!G14</f>
        <v>619718789.57000005</v>
      </c>
      <c r="I14" s="34"/>
      <c r="J14"/>
    </row>
    <row r="15" spans="1:11" x14ac:dyDescent="0.25">
      <c r="B15" s="558" t="s">
        <v>1453</v>
      </c>
      <c r="C15" s="559" t="s">
        <v>1454</v>
      </c>
      <c r="D15" s="641">
        <f>'[1]Template EU OR2'!D15</f>
        <v>-436741666.20999998</v>
      </c>
      <c r="E15" s="641">
        <f>'[1]Template EU OR2'!E15</f>
        <v>-456589229.52999997</v>
      </c>
      <c r="F15" s="641">
        <f>'[1]Template EU OR2'!F15</f>
        <v>-319752090.10000002</v>
      </c>
      <c r="G15" s="641">
        <f>'[1]Template EU OR2'!G15</f>
        <v>-404360995.27999997</v>
      </c>
      <c r="I15" s="34"/>
      <c r="J15"/>
    </row>
    <row r="16" spans="1:11" x14ac:dyDescent="0.25">
      <c r="B16" s="558" t="s">
        <v>1455</v>
      </c>
      <c r="C16" s="560" t="s">
        <v>1456</v>
      </c>
      <c r="D16" s="641">
        <f>'[1]Template EU OR2'!D16</f>
        <v>19197403853.389999</v>
      </c>
      <c r="E16" s="641">
        <f>'[1]Template EU OR2'!E16</f>
        <v>17707390467.650002</v>
      </c>
      <c r="F16" s="641">
        <f>'[1]Template EU OR2'!F16</f>
        <v>14917448680.690001</v>
      </c>
      <c r="G16" s="641">
        <f>'[1]Template EU OR2'!G16</f>
        <v>17274081000.580002</v>
      </c>
      <c r="I16" s="34"/>
      <c r="J16"/>
    </row>
    <row r="17" spans="2:10" x14ac:dyDescent="0.25">
      <c r="B17" s="558" t="s">
        <v>1457</v>
      </c>
      <c r="C17" s="559" t="s">
        <v>1458</v>
      </c>
      <c r="D17" s="641" t="str">
        <f>'[1]Template EU OR2'!D17</f>
        <v/>
      </c>
      <c r="E17" s="641" t="str">
        <f>'[1]Template EU OR2'!E17</f>
        <v/>
      </c>
      <c r="F17" s="641" t="str">
        <f>'[1]Template EU OR2'!F17</f>
        <v/>
      </c>
      <c r="G17" s="641" t="str">
        <f>'[1]Template EU OR2'!G17</f>
        <v/>
      </c>
      <c r="I17" s="34"/>
      <c r="J17"/>
    </row>
    <row r="18" spans="2:10" x14ac:dyDescent="0.25">
      <c r="B18" s="553">
        <v>2</v>
      </c>
      <c r="C18" s="554" t="s">
        <v>1459</v>
      </c>
      <c r="D18" s="555"/>
      <c r="E18" s="555"/>
      <c r="F18" s="555"/>
      <c r="G18" s="641">
        <f>'[1]Template EU OR2'!G18</f>
        <v>25562088.989999998</v>
      </c>
      <c r="I18" s="34"/>
      <c r="J18"/>
    </row>
    <row r="19" spans="2:10" x14ac:dyDescent="0.25">
      <c r="B19" s="558" t="s">
        <v>737</v>
      </c>
      <c r="C19" s="559" t="s">
        <v>1460</v>
      </c>
      <c r="D19" s="641">
        <f>'[1]Template EU OR2'!D19</f>
        <v>50934828.600000001</v>
      </c>
      <c r="E19" s="641">
        <f>'[1]Template EU OR2'!E19</f>
        <v>16919043.050000001</v>
      </c>
      <c r="F19" s="641">
        <f>'[1]Template EU OR2'!F19</f>
        <v>6305760.8899999997</v>
      </c>
      <c r="G19" s="641">
        <f>'[1]Template EU OR2'!G19</f>
        <v>24719877.510000002</v>
      </c>
      <c r="I19" s="34"/>
      <c r="J19"/>
    </row>
    <row r="20" spans="2:10" x14ac:dyDescent="0.25">
      <c r="B20" s="558" t="s">
        <v>1344</v>
      </c>
      <c r="C20" s="559" t="s">
        <v>1461</v>
      </c>
      <c r="D20" s="641">
        <f>'[1]Template EU OR2'!D20</f>
        <v>3063919.01</v>
      </c>
      <c r="E20" s="641">
        <f>'[1]Template EU OR2'!E20</f>
        <v>4179281.59</v>
      </c>
      <c r="F20" s="641">
        <f>'[1]Template EU OR2'!F20</f>
        <v>5619135.6600000001</v>
      </c>
      <c r="G20" s="641">
        <f>'[1]Template EU OR2'!G20</f>
        <v>4287445.42</v>
      </c>
      <c r="I20" s="34"/>
      <c r="J20"/>
    </row>
    <row r="21" spans="2:10" x14ac:dyDescent="0.25">
      <c r="B21" s="558" t="s">
        <v>1345</v>
      </c>
      <c r="C21" s="559" t="s">
        <v>1462</v>
      </c>
      <c r="D21" s="641">
        <f>'[1]Template EU OR2'!D21</f>
        <v>988725.1</v>
      </c>
      <c r="E21" s="641">
        <f>'[1]Template EU OR2'!E21</f>
        <v>533092.11</v>
      </c>
      <c r="F21" s="641">
        <f>'[1]Template EU OR2'!F21</f>
        <v>1004817.22</v>
      </c>
      <c r="G21" s="641">
        <f>'[1]Template EU OR2'!G21</f>
        <v>842211.48</v>
      </c>
      <c r="I21" s="34"/>
      <c r="J21"/>
    </row>
    <row r="22" spans="2:10" x14ac:dyDescent="0.25">
      <c r="B22" s="558" t="s">
        <v>1463</v>
      </c>
      <c r="C22" s="559" t="s">
        <v>1464</v>
      </c>
      <c r="D22" s="641" t="str">
        <f>'[1]Template EU OR2'!D22</f>
        <v/>
      </c>
      <c r="E22" s="641" t="str">
        <f>'[1]Template EU OR2'!E22</f>
        <v/>
      </c>
      <c r="F22" s="641" t="str">
        <f>'[1]Template EU OR2'!F22</f>
        <v/>
      </c>
      <c r="G22" s="641" t="str">
        <f>'[1]Template EU OR2'!G22</f>
        <v/>
      </c>
      <c r="I22" s="34"/>
      <c r="J22"/>
    </row>
    <row r="23" spans="2:10" x14ac:dyDescent="0.25">
      <c r="B23" s="553">
        <v>3</v>
      </c>
      <c r="C23" s="554" t="s">
        <v>1465</v>
      </c>
      <c r="D23" s="555"/>
      <c r="E23" s="555"/>
      <c r="F23" s="555"/>
      <c r="G23" s="641">
        <f>'[1]Template EU OR2'!G23</f>
        <v>8795447.8499999996</v>
      </c>
      <c r="I23" s="34"/>
      <c r="J23"/>
    </row>
    <row r="24" spans="2:10" x14ac:dyDescent="0.25">
      <c r="B24" s="558" t="s">
        <v>1466</v>
      </c>
      <c r="C24" s="559" t="s">
        <v>1467</v>
      </c>
      <c r="D24" s="641" t="str">
        <f>'[1]Template EU OR2'!D24</f>
        <v/>
      </c>
      <c r="E24" s="641" t="str">
        <f>'[1]Template EU OR2'!E24</f>
        <v/>
      </c>
      <c r="F24" s="641" t="str">
        <f>'[1]Template EU OR2'!F24</f>
        <v/>
      </c>
      <c r="G24" s="641" t="str">
        <f>'[1]Template EU OR2'!G24</f>
        <v/>
      </c>
      <c r="I24" s="34"/>
      <c r="J24"/>
    </row>
    <row r="25" spans="2:10" x14ac:dyDescent="0.25">
      <c r="B25" s="558" t="s">
        <v>1468</v>
      </c>
      <c r="C25" s="559" t="s">
        <v>1469</v>
      </c>
      <c r="D25" s="641">
        <f>'[1]Template EU OR2'!D25</f>
        <v>13632587.93</v>
      </c>
      <c r="E25" s="641">
        <f>'[1]Template EU OR2'!E25</f>
        <v>4278139.6900000004</v>
      </c>
      <c r="F25" s="641">
        <f>'[1]Template EU OR2'!F25</f>
        <v>8475615.9399999995</v>
      </c>
      <c r="G25" s="641">
        <f>'[1]Template EU OR2'!G25</f>
        <v>8795447.8499999996</v>
      </c>
      <c r="I25" s="34"/>
      <c r="J25"/>
    </row>
    <row r="26" spans="2:10" ht="30" x14ac:dyDescent="0.25">
      <c r="B26" s="558" t="s">
        <v>1470</v>
      </c>
      <c r="C26" s="560" t="s">
        <v>1471</v>
      </c>
      <c r="D26" s="555"/>
      <c r="E26" s="555"/>
      <c r="F26" s="555"/>
      <c r="G26" s="508" t="str">
        <f>'[1]Template EU OR2'!G26</f>
        <v>Accounting approach</v>
      </c>
      <c r="I26" s="34"/>
      <c r="J26"/>
    </row>
    <row r="27" spans="2:10" x14ac:dyDescent="0.25">
      <c r="B27" s="558">
        <v>4</v>
      </c>
      <c r="C27" s="554" t="s">
        <v>1472</v>
      </c>
      <c r="D27" s="555"/>
      <c r="E27" s="555"/>
      <c r="F27" s="555"/>
      <c r="G27" s="641">
        <f>'[1]Template EU OR2'!G27</f>
        <v>249715331.13</v>
      </c>
      <c r="I27" s="34"/>
      <c r="J27"/>
    </row>
    <row r="28" spans="2:10" x14ac:dyDescent="0.25">
      <c r="B28" s="558">
        <v>5</v>
      </c>
      <c r="C28" s="554" t="s">
        <v>1473</v>
      </c>
      <c r="D28" s="555"/>
      <c r="E28" s="555"/>
      <c r="F28" s="555"/>
      <c r="G28" s="641">
        <f>'[1]Template EU OR2'!G28</f>
        <v>29965839.739999998</v>
      </c>
      <c r="I28" s="34"/>
      <c r="J28"/>
    </row>
    <row r="29" spans="2:10" x14ac:dyDescent="0.25">
      <c r="B29" s="858"/>
      <c r="C29" s="858"/>
      <c r="D29" s="858"/>
      <c r="E29" s="858"/>
      <c r="F29" s="858"/>
      <c r="G29" s="858"/>
      <c r="H29" s="141"/>
    </row>
    <row r="30" spans="2:10" ht="16.5" x14ac:dyDescent="0.3">
      <c r="B30" s="849" t="s">
        <v>1474</v>
      </c>
      <c r="C30" s="849"/>
      <c r="D30" s="849"/>
      <c r="E30" s="849"/>
      <c r="F30" s="849"/>
      <c r="G30" s="140"/>
      <c r="H30" s="140"/>
    </row>
    <row r="31" spans="2:10" x14ac:dyDescent="0.25">
      <c r="B31" s="562"/>
      <c r="C31" s="562"/>
      <c r="D31" s="563" t="s">
        <v>1475</v>
      </c>
      <c r="E31" s="561"/>
      <c r="F31" s="561"/>
      <c r="H31" s="34"/>
      <c r="J31"/>
    </row>
    <row r="32" spans="2:10" x14ac:dyDescent="0.25">
      <c r="B32" s="564" t="s">
        <v>376</v>
      </c>
      <c r="C32" s="559" t="s">
        <v>1476</v>
      </c>
      <c r="D32" s="641">
        <f>'[1]Template EU OR2'!D32</f>
        <v>249715331.13</v>
      </c>
      <c r="E32" s="561"/>
      <c r="F32" s="561"/>
      <c r="H32" s="34"/>
      <c r="J32"/>
    </row>
    <row r="33" spans="2:10" x14ac:dyDescent="0.25">
      <c r="B33" s="564" t="s">
        <v>377</v>
      </c>
      <c r="C33" s="559" t="s">
        <v>1477</v>
      </c>
      <c r="D33" s="641" t="str">
        <f>'[1]Template EU OR2'!D33</f>
        <v/>
      </c>
      <c r="E33" s="561"/>
      <c r="F33" s="561"/>
      <c r="H33" s="34"/>
      <c r="J33"/>
    </row>
    <row r="34" spans="2:10" x14ac:dyDescent="0.25">
      <c r="B34" s="564" t="s">
        <v>1478</v>
      </c>
      <c r="C34" s="559" t="s">
        <v>1479</v>
      </c>
      <c r="D34" s="641" t="str">
        <f>'[1]Template EU OR2'!D34</f>
        <v/>
      </c>
      <c r="E34" s="561"/>
      <c r="F34" s="561"/>
      <c r="H34" s="34"/>
      <c r="J34"/>
    </row>
    <row r="35" spans="2:10" x14ac:dyDescent="0.25">
      <c r="B35" s="139"/>
      <c r="C35" s="139"/>
      <c r="D35" s="139"/>
      <c r="E35" s="139"/>
      <c r="F35" s="139"/>
      <c r="G35" s="139"/>
      <c r="H35" s="139"/>
    </row>
  </sheetData>
  <sheetProtection algorithmName="SHA-512" hashValue="fG/c1rntWXuej6lQ6/gHawG3tIE8Qpys/CKyYLA0M1e5UYCdzah4XlkHsICM+/307UHwA+cVFIaVqLmodAmZhQ==" saltValue="cEIThzXd6/ASPB9DHmqwSQ==" spinCount="100000" sheet="1" objects="1" scenarios="1" selectLockedCells="1" selectUnlockedCells="1"/>
  <mergeCells count="6">
    <mergeCell ref="B30:F30"/>
    <mergeCell ref="B3:B5"/>
    <mergeCell ref="C3:I3"/>
    <mergeCell ref="C4:I4"/>
    <mergeCell ref="C5:I5"/>
    <mergeCell ref="B29:G29"/>
  </mergeCells>
  <conditionalFormatting sqref="A6">
    <cfRule type="cellIs" dxfId="30" priority="1" stopIfTrue="1" operator="lessThan">
      <formula>0</formula>
    </cfRule>
  </conditionalFormatting>
  <hyperlinks>
    <hyperlink ref="B6" location="'Table of contents'!A1" display="Go back to Table of contents" xr:uid="{DAC12E2C-8B1C-4480-BEB4-0F8E19C23EAE}"/>
  </hyperlinks>
  <pageMargins left="0.70866141732283472" right="0.70866141732283472" top="0.74803149606299213" bottom="0.74803149606299213" header="0.31496062992125984" footer="0.31496062992125984"/>
  <pageSetup scale="5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tabColor theme="4" tint="0.59999389629810485"/>
    <pageSetUpPr fitToPage="1"/>
  </sheetPr>
  <dimension ref="A1:G15"/>
  <sheetViews>
    <sheetView showGridLines="0" topLeftCell="A7" zoomScaleNormal="100" workbookViewId="0">
      <selection activeCell="A7" sqref="A7"/>
    </sheetView>
  </sheetViews>
  <sheetFormatPr defaultColWidth="9.28515625" defaultRowHeight="15" x14ac:dyDescent="0.25"/>
  <cols>
    <col min="1" max="1" width="5.7109375" customWidth="1"/>
    <col min="2" max="2" width="14.42578125" customWidth="1"/>
    <col min="3" max="3" width="45.42578125" customWidth="1"/>
    <col min="4" max="4" width="21.28515625" customWidth="1"/>
    <col min="5" max="5" width="10.28515625" style="34" customWidth="1"/>
    <col min="6" max="13" width="10.28515625" customWidth="1"/>
  </cols>
  <sheetData>
    <row r="1" spans="1:7" hidden="1" x14ac:dyDescent="0.25"/>
    <row r="2" spans="1:7" hidden="1" x14ac:dyDescent="0.25">
      <c r="F2" s="114"/>
    </row>
    <row r="3" spans="1:7" ht="14.65" hidden="1" customHeight="1" x14ac:dyDescent="0.25">
      <c r="A3" s="859" t="s">
        <v>1432</v>
      </c>
      <c r="B3" s="854"/>
      <c r="C3" s="854"/>
      <c r="D3" s="855"/>
      <c r="F3" s="22"/>
    </row>
    <row r="4" spans="1:7" ht="14.65" hidden="1" customHeight="1" x14ac:dyDescent="0.25">
      <c r="A4" s="859"/>
      <c r="B4" s="857"/>
      <c r="C4" s="857"/>
      <c r="D4" s="812"/>
    </row>
    <row r="5" spans="1:7" ht="14.65" hidden="1" customHeight="1" x14ac:dyDescent="0.25">
      <c r="A5" s="859"/>
      <c r="B5" s="854"/>
      <c r="C5" s="854"/>
      <c r="D5" s="855"/>
    </row>
    <row r="6" spans="1:7" hidden="1" x14ac:dyDescent="0.25">
      <c r="A6" s="88"/>
      <c r="B6" s="80"/>
      <c r="C6" s="80"/>
      <c r="D6" s="80"/>
    </row>
    <row r="7" spans="1:7" x14ac:dyDescent="0.25">
      <c r="A7" s="641"/>
      <c r="B7" s="412" t="s">
        <v>309</v>
      </c>
      <c r="C7" s="485"/>
      <c r="D7" s="485"/>
      <c r="E7" s="498"/>
      <c r="F7" s="407"/>
      <c r="G7" s="407"/>
    </row>
    <row r="8" spans="1:7" s="89" customFormat="1" ht="18.75" x14ac:dyDescent="0.25">
      <c r="A8" s="142"/>
      <c r="B8" s="142" t="s">
        <v>1480</v>
      </c>
    </row>
    <row r="9" spans="1:7" x14ac:dyDescent="0.25">
      <c r="B9" s="260"/>
    </row>
    <row r="10" spans="1:7" x14ac:dyDescent="0.25">
      <c r="B10" s="551"/>
      <c r="C10" s="551"/>
      <c r="D10" s="552" t="s">
        <v>312</v>
      </c>
    </row>
    <row r="11" spans="1:7" x14ac:dyDescent="0.25">
      <c r="B11" s="560">
        <v>1</v>
      </c>
      <c r="C11" s="560" t="s">
        <v>1481</v>
      </c>
      <c r="D11" s="641">
        <f>'[1]Template EU OR3'!D11</f>
        <v>29965839.739999998</v>
      </c>
    </row>
    <row r="12" spans="1:7" ht="30" x14ac:dyDescent="0.25">
      <c r="B12" s="560" t="s">
        <v>1449</v>
      </c>
      <c r="C12" s="560" t="s">
        <v>1482</v>
      </c>
      <c r="D12" s="641" t="str">
        <f>'[1]Template EU OR3'!D12</f>
        <v/>
      </c>
    </row>
    <row r="13" spans="1:7" x14ac:dyDescent="0.25">
      <c r="B13" s="560">
        <v>2</v>
      </c>
      <c r="C13" s="566" t="s">
        <v>471</v>
      </c>
      <c r="D13" s="567" t="str">
        <f>'[1]Template EU OR3'!D13</f>
        <v/>
      </c>
    </row>
    <row r="14" spans="1:7" ht="30" x14ac:dyDescent="0.25">
      <c r="B14" s="560">
        <v>3</v>
      </c>
      <c r="C14" s="560" t="s">
        <v>1483</v>
      </c>
      <c r="D14" s="641">
        <f>'[1]Template EU OR3'!D14</f>
        <v>29965839.739999998</v>
      </c>
    </row>
    <row r="15" spans="1:7" x14ac:dyDescent="0.25">
      <c r="B15" s="560">
        <v>4</v>
      </c>
      <c r="C15" s="560" t="s">
        <v>1484</v>
      </c>
      <c r="D15" s="641">
        <f>'[1]Template EU OR3'!D15</f>
        <v>374572996.69999999</v>
      </c>
    </row>
  </sheetData>
  <sheetProtection algorithmName="SHA-512" hashValue="PW4Lx8I25eeTecIQK02jjjClr3cmv3YWFbWG1dTGtenLs5bGtpvBJeMfM4S3ZjbbtKieJG/1/5+EkIEWZprjOA==" saltValue="PnFmMnjvAnYsQKM1Ww79eQ==" spinCount="100000" sheet="1" objects="1" scenarios="1" selectLockedCells="1" selectUnlockedCells="1"/>
  <mergeCells count="4">
    <mergeCell ref="A3:A5"/>
    <mergeCell ref="B3:D3"/>
    <mergeCell ref="B4:D4"/>
    <mergeCell ref="B5:D5"/>
  </mergeCells>
  <conditionalFormatting sqref="A7">
    <cfRule type="cellIs" dxfId="29" priority="1" stopIfTrue="1" operator="lessThan">
      <formula>0</formula>
    </cfRule>
  </conditionalFormatting>
  <hyperlinks>
    <hyperlink ref="B7" location="'Table of contents'!A1" display="Go back to Table of contents" xr:uid="{CFA8A48C-FE17-468D-8F52-29221D858429}"/>
  </hyperlinks>
  <pageMargins left="0.70866141732283472" right="0.70866141732283472" top="0.74803149606299213" bottom="0.74803149606299213" header="0.31496062992125984" footer="0.31496062992125984"/>
  <pageSetup scale="71"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tabColor theme="4" tint="0.59999389629810485"/>
    <pageSetUpPr fitToPage="1"/>
  </sheetPr>
  <dimension ref="A1:E18"/>
  <sheetViews>
    <sheetView showGridLines="0" zoomScaleNormal="100" workbookViewId="0"/>
  </sheetViews>
  <sheetFormatPr defaultRowHeight="15" x14ac:dyDescent="0.25"/>
  <cols>
    <col min="1" max="1" width="5.7109375" customWidth="1"/>
    <col min="3" max="3" width="76.7109375" bestFit="1" customWidth="1"/>
    <col min="4" max="4" width="27" bestFit="1" customWidth="1"/>
    <col min="5" max="5" width="80.28515625" customWidth="1"/>
    <col min="6" max="6" width="5.7109375" customWidth="1"/>
  </cols>
  <sheetData>
    <row r="1" spans="1:5" x14ac:dyDescent="0.25">
      <c r="A1" s="695"/>
      <c r="B1" s="412" t="s">
        <v>309</v>
      </c>
      <c r="C1" s="407"/>
      <c r="D1" s="407"/>
      <c r="E1" s="407"/>
    </row>
    <row r="2" spans="1:5" ht="18.75" x14ac:dyDescent="0.3">
      <c r="B2" s="21" t="s">
        <v>1485</v>
      </c>
    </row>
    <row r="4" spans="1:5" x14ac:dyDescent="0.25">
      <c r="A4" s="13"/>
      <c r="B4" s="260"/>
      <c r="C4" s="13"/>
      <c r="D4" s="13"/>
      <c r="E4" s="13"/>
    </row>
    <row r="5" spans="1:5" ht="30" x14ac:dyDescent="0.25">
      <c r="A5" s="13"/>
      <c r="B5" s="433" t="s">
        <v>434</v>
      </c>
      <c r="C5" s="414" t="s">
        <v>1668</v>
      </c>
      <c r="D5" s="860" t="s">
        <v>501</v>
      </c>
      <c r="E5" s="861"/>
    </row>
    <row r="6" spans="1:5" ht="75" x14ac:dyDescent="0.25">
      <c r="A6" s="13"/>
      <c r="B6" s="284" t="s">
        <v>436</v>
      </c>
      <c r="C6" s="224" t="s">
        <v>1486</v>
      </c>
      <c r="D6" s="224" t="s">
        <v>1487</v>
      </c>
      <c r="E6" s="86" t="str">
        <f>IF('[1]Table EU IRRBBA'!E6="","",'[1]Table EU IRRBBA'!E6)</f>
        <v>Achmea Bank defines interest rate risk in the banking book (IRRBB) as the current or prospective risk to both earnings and economic value arising from adverse movements in interest rates that affect interest rate-sensitive instruments. IRRBB is measured from both an income and value perspective, focusing on the impact of interest rate changes on the economic value of equity (EVE) and net interest income (NII).</v>
      </c>
    </row>
    <row r="7" spans="1:5" ht="90" x14ac:dyDescent="0.25">
      <c r="A7" s="13"/>
      <c r="B7" s="284" t="s">
        <v>439</v>
      </c>
      <c r="C7" s="284" t="s">
        <v>1488</v>
      </c>
      <c r="D7" s="224" t="s">
        <v>1489</v>
      </c>
      <c r="E7" s="38" t="str">
        <f>IF('[1]Table EU IRRBBA'!E7="","",'[1]Table EU IRRBBA'!E7)</f>
        <v>The bank’s IRRBB management strategy aims to maintain a stable interest margin and protect capital against adverse interest rate movements. Achmea Bank manages IRRBB through a combination of risk appetite limits, scenario analyses, and the use of interest rate derivatives (mainly swaps) to hedge exposures. The Asset &amp; Liability Committee (ALCo) reviews IRRBB exposures monthly and approves hedging strategies to ensure compliance with internal and regulatory requirements.</v>
      </c>
    </row>
    <row r="8" spans="1:5" ht="75" x14ac:dyDescent="0.25">
      <c r="A8" s="13"/>
      <c r="B8" s="284" t="s">
        <v>526</v>
      </c>
      <c r="C8" s="224" t="s">
        <v>1490</v>
      </c>
      <c r="D8" s="224" t="s">
        <v>1491</v>
      </c>
      <c r="E8" s="38" t="str">
        <f>IF('[1]Table EU IRRBBA'!E8="","",'[1]Table EU IRRBBA'!E8)</f>
        <v>IRRBB measures are calculated and reported monthly. The main metrics used are duration of equity, SOT EVE, EVE at risk, SOT NII and NII at risk. These measures assess the sensitivity of the bank’s economic value and earnings to various interest rate shock scenarios. Scenario and sensitivity analyses are performed regularly and discussed in ALCo meetings.</v>
      </c>
    </row>
    <row r="9" spans="1:5" ht="75" x14ac:dyDescent="0.25">
      <c r="A9" s="13"/>
      <c r="B9" s="284" t="s">
        <v>511</v>
      </c>
      <c r="C9" s="224" t="s">
        <v>1492</v>
      </c>
      <c r="D9" s="224" t="s">
        <v>1493</v>
      </c>
      <c r="E9" s="538" t="str">
        <f>IF('[1]Table EU IRRBBA'!E9="","",'[1]Table EU IRRBBA'!E9)</f>
        <v xml:space="preserve">Achmea Bank applies a range of interest rate shock and stress scenarios, including parallel shifts, steepening and flattening of the yield curve, and both gradual and overnight shocks of ±200 basis points. The impact of these scenarios is measured on both EVE and NII. For example, a 200 basis points overnight parallel shift is used to assess the maximum potential loss in economic value and earnings. </v>
      </c>
    </row>
    <row r="10" spans="1:5" ht="90" x14ac:dyDescent="0.25">
      <c r="A10" s="13"/>
      <c r="B10" s="284" t="s">
        <v>1494</v>
      </c>
      <c r="C10" s="224" t="s">
        <v>1495</v>
      </c>
      <c r="D10" s="224" t="s">
        <v>1496</v>
      </c>
      <c r="E10" s="538" t="str">
        <f>IF('[1]Table EU IRRBBA'!E10="","",'[1]Table EU IRRBBA'!E10)</f>
        <v>Achmea Bank’s modelling assumptions for IRRBB are aligned with regulatory requirements and EBA guidelines. Any deviations from the assumptions used in template EU IRRBB1 would be disclosed if applicable; the bank’s key modelling assumptions (such as prepayment rates, behavioural assumptions for non-maturity deposits, and pass-through rates) are consistent with those used for regulatory disclosures and reviewed frequently.</v>
      </c>
    </row>
    <row r="11" spans="1:5" ht="90" x14ac:dyDescent="0.25">
      <c r="A11" s="13"/>
      <c r="B11" s="284" t="s">
        <v>516</v>
      </c>
      <c r="C11" s="224" t="s">
        <v>1497</v>
      </c>
      <c r="D11" s="224" t="s">
        <v>1498</v>
      </c>
      <c r="E11" s="38" t="str">
        <f>IF('[1]Table EU IRRBBA'!E11="","",'[1]Table EU IRRBBA'!E11)</f>
        <v>Achmea Bank hedges IRRBB primarily through the use of interest rate swaps, which are designated as hedging instruments within a fair value hedge accounting framework. The bank applies both macro and micro hedge accounting, with the effectiveness of hedges assessed through prospective and retrospective testing. Hedge relationships are documented and reviewed monthly, and any ineffectiveness is recognized in the income statement.</v>
      </c>
    </row>
    <row r="12" spans="1:5" ht="105" x14ac:dyDescent="0.25">
      <c r="A12" s="13"/>
      <c r="B12" s="284" t="s">
        <v>519</v>
      </c>
      <c r="C12" s="224" t="s">
        <v>1499</v>
      </c>
      <c r="D12" s="224" t="s">
        <v>1500</v>
      </c>
      <c r="E12" s="538" t="str">
        <f>IF('[1]Table EU IRRBBA'!E12="","",'[1]Table EU IRRBBA'!E12)</f>
        <v xml:space="preserve">Key modelling assumptions include:
- Prepayment rates for mortgages are based on historical data and adjusted for current market conditions.
- Behavioural assumptions for non-maturity deposits are based on observed customer behaviour and internal analysis.
- Pass-through rates and repricing assumptions are regularly reviewed and updated.
</v>
      </c>
    </row>
    <row r="13" spans="1:5" ht="60" x14ac:dyDescent="0.25">
      <c r="A13" s="13"/>
      <c r="B13" s="284" t="s">
        <v>953</v>
      </c>
      <c r="C13" s="224" t="s">
        <v>1501</v>
      </c>
      <c r="D13" s="224" t="s">
        <v>1502</v>
      </c>
      <c r="E13" s="524" t="str">
        <f>IF('[1]Table EU IRRBBA'!E13="","",'[1]Table EU IRRBBA'!E13)</f>
        <v>The IRRBB measures provide insight into the bank’s sensitivity to interest rate changes and are key to managing earnings stability and capital adequacy. In 2025, the duration of equity increased from 1.1 years to 3.3 year, as the target level was set to 3.0 years following changes in the interest rate environment and the bank’s hedging strategy.</v>
      </c>
    </row>
    <row r="14" spans="1:5" ht="30" customHeight="1" x14ac:dyDescent="0.25">
      <c r="A14" s="13"/>
      <c r="B14" s="284" t="s">
        <v>955</v>
      </c>
      <c r="C14" s="224" t="s">
        <v>1503</v>
      </c>
      <c r="D14" s="224"/>
      <c r="E14" s="544" t="str">
        <f>IF('[1]Table EU IRRBBA'!E14="","",'[1]Table EU IRRBBA'!E14)</f>
        <v/>
      </c>
    </row>
    <row r="15" spans="1:5" ht="60" x14ac:dyDescent="0.25">
      <c r="A15" s="13"/>
      <c r="B15" s="284" t="s">
        <v>1504</v>
      </c>
      <c r="C15" s="224" t="s">
        <v>1505</v>
      </c>
      <c r="D15" s="224" t="s">
        <v>1506</v>
      </c>
      <c r="E15" s="38" t="str">
        <f>IF('[1]Table EU IRRBBA'!E15="","",'[1]Table EU IRRBBA'!E15)</f>
        <v>For non-maturity deposits, Achmea Bank assigns an average repricing maturity based on observed customer behaviour and internal analysis. The longest repricing maturity assigned is in line with regulatory guidance and reflects the bank’s conservative approach to modelling deposit stability.</v>
      </c>
    </row>
    <row r="16" spans="1:5" x14ac:dyDescent="0.25">
      <c r="A16" s="13"/>
      <c r="B16" s="13"/>
      <c r="C16" s="13"/>
      <c r="D16" s="13"/>
      <c r="E16" s="13"/>
    </row>
    <row r="17" spans="1:5" x14ac:dyDescent="0.25">
      <c r="A17" s="13"/>
      <c r="B17" s="13"/>
      <c r="C17" s="13"/>
      <c r="D17" s="13"/>
      <c r="E17" s="13"/>
    </row>
    <row r="18" spans="1:5" x14ac:dyDescent="0.25">
      <c r="A18" s="13"/>
      <c r="B18" s="13"/>
      <c r="C18" s="13"/>
      <c r="D18" s="13"/>
      <c r="E18" s="13"/>
    </row>
  </sheetData>
  <sheetProtection algorithmName="SHA-512" hashValue="hZMkifziJ9rgRmAUIguCei/uI1ERxdXnkWrdsweB7lQvjo3DhnCKr4Qe1nfHs9dqUJY1G4zNnQWqZJUKzM61OQ==" saltValue="eqqpRh3vQrEDJRQefLUbCA==" spinCount="100000" sheet="1" objects="1" scenarios="1" selectLockedCells="1" selectUnlockedCells="1"/>
  <mergeCells count="1">
    <mergeCell ref="D5:E5"/>
  </mergeCells>
  <conditionalFormatting sqref="A1">
    <cfRule type="cellIs" dxfId="28" priority="1" stopIfTrue="1" operator="lessThan">
      <formula>0</formula>
    </cfRule>
  </conditionalFormatting>
  <hyperlinks>
    <hyperlink ref="B1" location="'Table of contents'!A1" display="Go back to Table of contents" xr:uid="{2458D669-06F0-4B14-A908-5A0A937E30DA}"/>
  </hyperlinks>
  <pageMargins left="0.70866141732283472" right="0.70866141732283472" top="0.74803149606299213" bottom="0.74803149606299213" header="0.31496062992125984" footer="0.31496062992125984"/>
  <pageSetup scale="44"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tabColor theme="4" tint="0.59999389629810485"/>
    <pageSetUpPr fitToPage="1"/>
  </sheetPr>
  <dimension ref="A1:M19"/>
  <sheetViews>
    <sheetView showGridLines="0" topLeftCell="A7" zoomScaleNormal="100" workbookViewId="0">
      <selection activeCell="A7" sqref="A7"/>
    </sheetView>
  </sheetViews>
  <sheetFormatPr defaultColWidth="9.28515625" defaultRowHeight="15" x14ac:dyDescent="0.25"/>
  <cols>
    <col min="1" max="1" width="5.7109375" customWidth="1"/>
    <col min="2" max="2" width="4.7109375" customWidth="1"/>
    <col min="3" max="3" width="43.7109375" customWidth="1"/>
    <col min="4" max="6" width="22.28515625" customWidth="1"/>
    <col min="7" max="9" width="22.28515625" hidden="1" customWidth="1"/>
    <col min="10" max="10" width="22.28515625" customWidth="1"/>
    <col min="12" max="12" width="13.28515625" style="34" customWidth="1"/>
    <col min="13" max="13" width="52.42578125" customWidth="1"/>
  </cols>
  <sheetData>
    <row r="1" spans="1:13" hidden="1" x14ac:dyDescent="0.25"/>
    <row r="2" spans="1:13" hidden="1" x14ac:dyDescent="0.25">
      <c r="M2" s="114"/>
    </row>
    <row r="3" spans="1:13" ht="31.5" hidden="1" customHeight="1" x14ac:dyDescent="0.25">
      <c r="B3" s="850" t="s">
        <v>1432</v>
      </c>
      <c r="C3" s="853" t="s">
        <v>1433</v>
      </c>
      <c r="D3" s="854"/>
      <c r="E3" s="854"/>
      <c r="F3" s="854"/>
      <c r="G3" s="854"/>
      <c r="H3" s="854"/>
      <c r="I3" s="854"/>
      <c r="J3" s="854"/>
      <c r="K3" s="855"/>
      <c r="M3" s="22"/>
    </row>
    <row r="4" spans="1:13" ht="32.25" hidden="1" customHeight="1" x14ac:dyDescent="0.25">
      <c r="B4" s="851"/>
      <c r="C4" s="856" t="s">
        <v>1434</v>
      </c>
      <c r="D4" s="857"/>
      <c r="E4" s="857"/>
      <c r="F4" s="857"/>
      <c r="G4" s="857"/>
      <c r="H4" s="857"/>
      <c r="I4" s="857"/>
      <c r="J4" s="857"/>
      <c r="K4" s="812"/>
    </row>
    <row r="5" spans="1:13" ht="25.5" hidden="1" customHeight="1" x14ac:dyDescent="0.25">
      <c r="B5" s="852"/>
      <c r="C5" s="853" t="s">
        <v>1435</v>
      </c>
      <c r="D5" s="854"/>
      <c r="E5" s="854"/>
      <c r="F5" s="854"/>
      <c r="G5" s="854"/>
      <c r="H5" s="854"/>
      <c r="I5" s="854"/>
      <c r="J5" s="854"/>
      <c r="K5" s="855"/>
    </row>
    <row r="6" spans="1:13" hidden="1" x14ac:dyDescent="0.25">
      <c r="B6" s="88"/>
      <c r="C6" s="80"/>
      <c r="D6" s="80"/>
      <c r="E6" s="80"/>
      <c r="F6" s="80"/>
      <c r="G6" s="80"/>
      <c r="H6" s="80"/>
      <c r="I6" s="80"/>
      <c r="J6" s="80"/>
      <c r="K6" s="80"/>
    </row>
    <row r="7" spans="1:13" x14ac:dyDescent="0.25">
      <c r="A7" s="695"/>
      <c r="B7" s="412" t="s">
        <v>309</v>
      </c>
      <c r="C7" s="485"/>
      <c r="D7" s="485"/>
      <c r="E7" s="485"/>
      <c r="F7" s="485"/>
      <c r="G7" s="80"/>
      <c r="H7" s="80"/>
      <c r="I7" s="80"/>
      <c r="J7" s="485"/>
      <c r="K7" s="80"/>
    </row>
    <row r="8" spans="1:13" s="89" customFormat="1" ht="18.75" x14ac:dyDescent="0.25">
      <c r="B8" s="138" t="s">
        <v>1507</v>
      </c>
      <c r="D8" s="137"/>
    </row>
    <row r="9" spans="1:13" s="89" customFormat="1" x14ac:dyDescent="0.25">
      <c r="B9" s="260"/>
    </row>
    <row r="10" spans="1:13" s="89" customFormat="1" x14ac:dyDescent="0.25">
      <c r="B10"/>
    </row>
    <row r="11" spans="1:13" ht="13.5" customHeight="1" x14ac:dyDescent="0.25">
      <c r="B11" s="862" t="s">
        <v>1508</v>
      </c>
      <c r="C11" s="863"/>
      <c r="D11" s="471" t="s">
        <v>312</v>
      </c>
      <c r="E11" s="471" t="s">
        <v>313</v>
      </c>
      <c r="F11" s="471" t="s">
        <v>314</v>
      </c>
      <c r="G11" s="471" t="s">
        <v>1082</v>
      </c>
      <c r="H11" s="471" t="s">
        <v>1084</v>
      </c>
      <c r="I11" s="471"/>
      <c r="J11" s="471" t="s">
        <v>359</v>
      </c>
    </row>
    <row r="12" spans="1:13" ht="61.9" customHeight="1" x14ac:dyDescent="0.25">
      <c r="B12" s="864"/>
      <c r="C12" s="865"/>
      <c r="D12" s="868" t="s">
        <v>1509</v>
      </c>
      <c r="E12" s="870"/>
      <c r="F12" s="868" t="s">
        <v>1510</v>
      </c>
      <c r="G12" s="869"/>
      <c r="H12" s="869"/>
      <c r="I12" s="869"/>
      <c r="J12" s="870"/>
    </row>
    <row r="13" spans="1:13" x14ac:dyDescent="0.25">
      <c r="B13" s="866"/>
      <c r="C13" s="867"/>
      <c r="D13" s="568">
        <f>'[1]Template EU IRRBB1'!D13</f>
        <v>46022</v>
      </c>
      <c r="E13" s="568">
        <f>'[1]Template EU IRRBB1'!E13</f>
        <v>45657</v>
      </c>
      <c r="F13" s="568">
        <f>'[1]Template EU IRRBB1'!F13</f>
        <v>46022</v>
      </c>
      <c r="G13" s="568">
        <f>'[1]Template EU IRRBB1'!G13</f>
        <v>45657</v>
      </c>
      <c r="H13" s="568">
        <f>'[1]Template EU IRRBB1'!H13</f>
        <v>0</v>
      </c>
      <c r="I13" s="568">
        <f>'[1]Template EU IRRBB1'!I13</f>
        <v>0</v>
      </c>
      <c r="J13" s="568">
        <f>'[1]Template EU IRRBB1'!J13</f>
        <v>45657</v>
      </c>
    </row>
    <row r="14" spans="1:13" x14ac:dyDescent="0.25">
      <c r="B14" s="377">
        <v>1</v>
      </c>
      <c r="C14" s="378" t="s">
        <v>1511</v>
      </c>
      <c r="D14" s="641">
        <f>'[1]Template EU IRRBB1'!D14</f>
        <v>-117040530</v>
      </c>
      <c r="E14" s="641">
        <f>'[1]Template EU IRRBB1'!E14</f>
        <v>-96137876.549999997</v>
      </c>
      <c r="F14" s="641">
        <f>'[1]Template EU IRRBB1'!F14</f>
        <v>5615127.5800000001</v>
      </c>
      <c r="G14" s="641">
        <f>'[1]Template EU IRRBB1'!G14</f>
        <v>20070407.34</v>
      </c>
      <c r="H14" s="641" t="str">
        <f>'[1]Template EU IRRBB1'!H14</f>
        <v/>
      </c>
      <c r="I14" s="641" t="str">
        <f>'[1]Template EU IRRBB1'!I14</f>
        <v/>
      </c>
      <c r="J14" s="641">
        <f>'[1]Template EU IRRBB1'!J14</f>
        <v>20070407.34</v>
      </c>
    </row>
    <row r="15" spans="1:13" x14ac:dyDescent="0.25">
      <c r="B15" s="377">
        <v>2</v>
      </c>
      <c r="C15" s="379" t="s">
        <v>1512</v>
      </c>
      <c r="D15" s="641">
        <f>'[1]Template EU IRRBB1'!D15</f>
        <v>-102720680</v>
      </c>
      <c r="E15" s="641">
        <f>'[1]Template EU IRRBB1'!E15</f>
        <v>-172634590.16</v>
      </c>
      <c r="F15" s="641">
        <f>'[1]Template EU IRRBB1'!F15</f>
        <v>-3763631.57</v>
      </c>
      <c r="G15" s="641">
        <f>'[1]Template EU IRRBB1'!G15</f>
        <v>-18971070.920000002</v>
      </c>
      <c r="H15" s="641" t="str">
        <f>'[1]Template EU IRRBB1'!H15</f>
        <v/>
      </c>
      <c r="I15" s="641" t="str">
        <f>'[1]Template EU IRRBB1'!I15</f>
        <v/>
      </c>
      <c r="J15" s="641">
        <f>'[1]Template EU IRRBB1'!J15</f>
        <v>-18971070.920000002</v>
      </c>
    </row>
    <row r="16" spans="1:13" x14ac:dyDescent="0.25">
      <c r="B16" s="377">
        <v>3</v>
      </c>
      <c r="C16" s="378" t="s">
        <v>1513</v>
      </c>
      <c r="D16" s="641">
        <f>'[1]Template EU IRRBB1'!D16</f>
        <v>-70682040</v>
      </c>
      <c r="E16" s="641">
        <f>'[1]Template EU IRRBB1'!E16</f>
        <v>-47268179.810000002</v>
      </c>
      <c r="F16" s="377" t="str">
        <f>'[1]Template EU IRRBB1'!F16</f>
        <v/>
      </c>
      <c r="G16" s="377" t="str">
        <f>'[1]Template EU IRRBB1'!G16</f>
        <v/>
      </c>
      <c r="H16" s="377" t="str">
        <f>'[1]Template EU IRRBB1'!H16</f>
        <v/>
      </c>
      <c r="I16" s="377" t="str">
        <f>'[1]Template EU IRRBB1'!I16</f>
        <v/>
      </c>
      <c r="J16" s="377" t="str">
        <f>'[1]Template EU IRRBB1'!J16</f>
        <v/>
      </c>
    </row>
    <row r="17" spans="2:10" x14ac:dyDescent="0.25">
      <c r="B17" s="377">
        <v>4</v>
      </c>
      <c r="C17" s="378" t="s">
        <v>1514</v>
      </c>
      <c r="D17" s="641">
        <f>'[1]Template EU IRRBB1'!D17</f>
        <v>16709095</v>
      </c>
      <c r="E17" s="641">
        <f>'[1]Template EU IRRBB1'!E17</f>
        <v>9292757.9199999999</v>
      </c>
      <c r="F17" s="377" t="str">
        <f>'[1]Template EU IRRBB1'!F17</f>
        <v/>
      </c>
      <c r="G17" s="381" t="str">
        <f>'[1]Template EU IRRBB1'!G17</f>
        <v/>
      </c>
      <c r="H17" s="382" t="str">
        <f>'[1]Template EU IRRBB1'!H17</f>
        <v/>
      </c>
      <c r="I17" s="382" t="str">
        <f>'[1]Template EU IRRBB1'!I17</f>
        <v/>
      </c>
      <c r="J17" s="377" t="str">
        <f>'[1]Template EU IRRBB1'!J17</f>
        <v/>
      </c>
    </row>
    <row r="18" spans="2:10" x14ac:dyDescent="0.25">
      <c r="B18" s="377">
        <v>5</v>
      </c>
      <c r="C18" s="378" t="s">
        <v>1515</v>
      </c>
      <c r="D18" s="641">
        <f>'[1]Template EU IRRBB1'!D18</f>
        <v>9825515</v>
      </c>
      <c r="E18" s="641">
        <f>'[1]Template EU IRRBB1'!E18</f>
        <v>20165345.91</v>
      </c>
      <c r="F18" s="377" t="str">
        <f>'[1]Template EU IRRBB1'!F18</f>
        <v/>
      </c>
      <c r="G18" s="381" t="str">
        <f>'[1]Template EU IRRBB1'!G18</f>
        <v/>
      </c>
      <c r="H18" s="382" t="str">
        <f>'[1]Template EU IRRBB1'!H18</f>
        <v/>
      </c>
      <c r="I18" s="382" t="str">
        <f>'[1]Template EU IRRBB1'!I18</f>
        <v/>
      </c>
      <c r="J18" s="377" t="str">
        <f>'[1]Template EU IRRBB1'!J18</f>
        <v/>
      </c>
    </row>
    <row r="19" spans="2:10" x14ac:dyDescent="0.25">
      <c r="B19" s="380">
        <v>6</v>
      </c>
      <c r="C19" s="378" t="s">
        <v>1516</v>
      </c>
      <c r="D19" s="641">
        <f>'[1]Template EU IRRBB1'!D19</f>
        <v>-20241030</v>
      </c>
      <c r="E19" s="641">
        <f>'[1]Template EU IRRBB1'!E19</f>
        <v>-20793290.420000002</v>
      </c>
      <c r="F19" s="377" t="str">
        <f>'[1]Template EU IRRBB1'!F19</f>
        <v/>
      </c>
      <c r="G19" s="382" t="str">
        <f>'[1]Template EU IRRBB1'!G19</f>
        <v/>
      </c>
      <c r="H19" s="382" t="str">
        <f>'[1]Template EU IRRBB1'!H19</f>
        <v/>
      </c>
      <c r="I19" s="382" t="str">
        <f>'[1]Template EU IRRBB1'!I19</f>
        <v/>
      </c>
      <c r="J19" s="377" t="str">
        <f>'[1]Template EU IRRBB1'!J19</f>
        <v/>
      </c>
    </row>
  </sheetData>
  <sheetProtection algorithmName="SHA-512" hashValue="63MC8yQuWDY+hDiaR/n75svanpgzeOifRPxCzUH9pb66fSUO9BORokgC/hb24xxKmzuyiM614cMY9Lwnlp67BA==" saltValue="A/10IkDbKaavljfAvhCGZg==" spinCount="100000" sheet="1" objects="1" scenarios="1" selectLockedCells="1" selectUnlockedCells="1"/>
  <mergeCells count="7">
    <mergeCell ref="B11:C13"/>
    <mergeCell ref="B3:B5"/>
    <mergeCell ref="C3:K3"/>
    <mergeCell ref="C4:K4"/>
    <mergeCell ref="C5:K5"/>
    <mergeCell ref="F12:J12"/>
    <mergeCell ref="D12:E12"/>
  </mergeCells>
  <conditionalFormatting sqref="A7">
    <cfRule type="cellIs" dxfId="27" priority="1" stopIfTrue="1" operator="lessThan">
      <formula>0</formula>
    </cfRule>
  </conditionalFormatting>
  <hyperlinks>
    <hyperlink ref="B7" location="'Table of contents'!A1" display="Go back to Table of contents" xr:uid="{4669872E-F139-4368-95D4-11388C107D6D}"/>
  </hyperlinks>
  <pageMargins left="0.70866141732283472" right="0.70866141732283472" top="0.74803149606299213" bottom="0.74803149606299213" header="0.31496062992125984" footer="0.31496062992125984"/>
  <pageSetup scale="5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tabColor theme="4" tint="0.59999389629810485"/>
    <pageSetUpPr fitToPage="1"/>
  </sheetPr>
  <dimension ref="A1:B44"/>
  <sheetViews>
    <sheetView showGridLines="0" zoomScaleNormal="100" workbookViewId="0"/>
  </sheetViews>
  <sheetFormatPr defaultRowHeight="15" x14ac:dyDescent="0.25"/>
  <cols>
    <col min="1" max="1" width="5.7109375" customWidth="1"/>
    <col min="2" max="2" width="107.140625" customWidth="1"/>
    <col min="3" max="3" width="5.7109375" customWidth="1"/>
  </cols>
  <sheetData>
    <row r="1" spans="1:2" x14ac:dyDescent="0.25">
      <c r="A1" s="695"/>
      <c r="B1" s="412" t="s">
        <v>309</v>
      </c>
    </row>
    <row r="2" spans="1:2" ht="18.75" x14ac:dyDescent="0.3">
      <c r="B2" s="112" t="s">
        <v>282</v>
      </c>
    </row>
    <row r="3" spans="1:2" x14ac:dyDescent="0.25">
      <c r="B3" s="13"/>
    </row>
    <row r="4" spans="1:2" ht="30" x14ac:dyDescent="0.25">
      <c r="B4" s="18" t="str">
        <f>[1]REMA!$B$6</f>
        <v>The Supervisory Board periodically evaluates remunerations in the context of the Achmea Group remuneration policy. Remuneration issues are discussed by the entire board rather than in a separate remuneration committee.</v>
      </c>
    </row>
    <row r="5" spans="1:2" ht="45" x14ac:dyDescent="0.25">
      <c r="B5" s="18" t="str">
        <f>[1]REMA!$B$7</f>
        <v>The Supervisory Board provided its opinion on the remuneration of the Managing Board as established by the Group. More details regarding remuneration policies can be found in the Remuneration Report on achmea.nl or achmea.com.</v>
      </c>
    </row>
    <row r="6" spans="1:2" x14ac:dyDescent="0.25">
      <c r="B6" s="13"/>
    </row>
    <row r="7" spans="1:2" x14ac:dyDescent="0.25">
      <c r="B7" s="569" t="s">
        <v>1517</v>
      </c>
    </row>
    <row r="8" spans="1:2" x14ac:dyDescent="0.25">
      <c r="B8" s="569" t="s">
        <v>1518</v>
      </c>
    </row>
    <row r="9" spans="1:2" x14ac:dyDescent="0.25">
      <c r="B9" s="13"/>
    </row>
    <row r="11" spans="1:2" hidden="1" x14ac:dyDescent="0.25">
      <c r="B11" s="504" t="s">
        <v>1051</v>
      </c>
    </row>
    <row r="12" spans="1:2" hidden="1" x14ac:dyDescent="0.25">
      <c r="B12" s="871" t="s">
        <v>436</v>
      </c>
    </row>
    <row r="13" spans="1:2" hidden="1" x14ac:dyDescent="0.25">
      <c r="B13" s="871"/>
    </row>
    <row r="14" spans="1:2" hidden="1" x14ac:dyDescent="0.25">
      <c r="B14" s="871"/>
    </row>
    <row r="15" spans="1:2" hidden="1" x14ac:dyDescent="0.25">
      <c r="B15" s="871"/>
    </row>
    <row r="16" spans="1:2" hidden="1" x14ac:dyDescent="0.25">
      <c r="B16" s="871"/>
    </row>
    <row r="17" spans="2:2" hidden="1" x14ac:dyDescent="0.25">
      <c r="B17" s="871" t="s">
        <v>439</v>
      </c>
    </row>
    <row r="18" spans="2:2" hidden="1" x14ac:dyDescent="0.25">
      <c r="B18" s="871"/>
    </row>
    <row r="19" spans="2:2" hidden="1" x14ac:dyDescent="0.25">
      <c r="B19" s="871"/>
    </row>
    <row r="20" spans="2:2" hidden="1" x14ac:dyDescent="0.25">
      <c r="B20" s="871"/>
    </row>
    <row r="21" spans="2:2" hidden="1" x14ac:dyDescent="0.25">
      <c r="B21" s="871"/>
    </row>
    <row r="22" spans="2:2" hidden="1" x14ac:dyDescent="0.25">
      <c r="B22" s="871"/>
    </row>
    <row r="23" spans="2:2" ht="28.15" hidden="1" customHeight="1" x14ac:dyDescent="0.25">
      <c r="B23" s="262" t="s">
        <v>526</v>
      </c>
    </row>
    <row r="24" spans="2:2" hidden="1" x14ac:dyDescent="0.25">
      <c r="B24" s="262" t="s">
        <v>511</v>
      </c>
    </row>
    <row r="25" spans="2:2" hidden="1" x14ac:dyDescent="0.25">
      <c r="B25" s="871" t="s">
        <v>513</v>
      </c>
    </row>
    <row r="26" spans="2:2" hidden="1" x14ac:dyDescent="0.25">
      <c r="B26" s="871"/>
    </row>
    <row r="27" spans="2:2" hidden="1" x14ac:dyDescent="0.25">
      <c r="B27" s="871"/>
    </row>
    <row r="28" spans="2:2" hidden="1" x14ac:dyDescent="0.25">
      <c r="B28" s="871"/>
    </row>
    <row r="29" spans="2:2" ht="42" hidden="1" customHeight="1" x14ac:dyDescent="0.25">
      <c r="B29" s="871"/>
    </row>
    <row r="30" spans="2:2" hidden="1" x14ac:dyDescent="0.25">
      <c r="B30" s="871" t="s">
        <v>516</v>
      </c>
    </row>
    <row r="31" spans="2:2" hidden="1" x14ac:dyDescent="0.25">
      <c r="B31" s="871"/>
    </row>
    <row r="32" spans="2:2" hidden="1" x14ac:dyDescent="0.25">
      <c r="B32" s="871"/>
    </row>
    <row r="33" spans="2:2" hidden="1" x14ac:dyDescent="0.25">
      <c r="B33" s="871"/>
    </row>
    <row r="34" spans="2:2" hidden="1" x14ac:dyDescent="0.25">
      <c r="B34" s="871" t="s">
        <v>519</v>
      </c>
    </row>
    <row r="35" spans="2:2" hidden="1" x14ac:dyDescent="0.25">
      <c r="B35" s="871"/>
    </row>
    <row r="36" spans="2:2" hidden="1" x14ac:dyDescent="0.25">
      <c r="B36" s="262" t="s">
        <v>953</v>
      </c>
    </row>
    <row r="37" spans="2:2" hidden="1" x14ac:dyDescent="0.25">
      <c r="B37" s="871" t="s">
        <v>955</v>
      </c>
    </row>
    <row r="38" spans="2:2" ht="42.6" hidden="1" customHeight="1" x14ac:dyDescent="0.25">
      <c r="B38" s="871"/>
    </row>
    <row r="39" spans="2:2" hidden="1" x14ac:dyDescent="0.25">
      <c r="B39" s="262" t="s">
        <v>1519</v>
      </c>
    </row>
    <row r="44" spans="2:2" ht="18.75" x14ac:dyDescent="0.3">
      <c r="B44" s="43"/>
    </row>
  </sheetData>
  <sheetProtection algorithmName="SHA-512" hashValue="6EHjrHV32iY4NybLIAWafdr4Vl5+F1pSQRhEQM1JAzytl0zzrifyGRWGIY2mm7EXoTBBHiTdm1mGHMh/UXs5og==" saltValue="adkXQSXfP4WzfiuhYG4sGg==" spinCount="100000" sheet="1" objects="1" scenarios="1" selectLockedCells="1" selectUnlockedCells="1"/>
  <mergeCells count="6">
    <mergeCell ref="B37:B38"/>
    <mergeCell ref="B12:B16"/>
    <mergeCell ref="B17:B22"/>
    <mergeCell ref="B25:B29"/>
    <mergeCell ref="B30:B33"/>
    <mergeCell ref="B34:B35"/>
  </mergeCells>
  <conditionalFormatting sqref="A1">
    <cfRule type="cellIs" dxfId="26" priority="1" stopIfTrue="1" operator="lessThan">
      <formula>0</formula>
    </cfRule>
  </conditionalFormatting>
  <hyperlinks>
    <hyperlink ref="B1" location="'Table of contents'!A1" display="Go back to Table of contents" xr:uid="{3FABB437-8A8F-4B78-A726-71E5A533FCB9}"/>
    <hyperlink ref="B7" r:id="rId1" xr:uid="{F9C2090E-0952-4F6C-B5BE-476B66FD4BCE}"/>
    <hyperlink ref="B8" r:id="rId2" xr:uid="{70F65E70-7584-41BC-9F79-12647F3BF7B1}"/>
  </hyperlinks>
  <pageMargins left="0.70866141732283472" right="0.70866141732283472" top="0.74803149606299213" bottom="0.74803149606299213" header="0.31496062992125984" footer="0.31496062992125984"/>
  <pageSetup scale="88" orientation="portrait"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tabColor theme="4" tint="0.59999389629810485"/>
    <pageSetUpPr fitToPage="1"/>
  </sheetPr>
  <dimension ref="A1:I28"/>
  <sheetViews>
    <sheetView showGridLines="0" zoomScaleNormal="100" workbookViewId="0"/>
  </sheetViews>
  <sheetFormatPr defaultColWidth="9.28515625" defaultRowHeight="15" x14ac:dyDescent="0.25"/>
  <cols>
    <col min="1" max="1" width="5.7109375" style="13" customWidth="1"/>
    <col min="2" max="2" width="9.5703125" style="13" customWidth="1"/>
    <col min="3" max="3" width="8.28515625" style="13" customWidth="1"/>
    <col min="4" max="4" width="9.28515625" style="13"/>
    <col min="5" max="5" width="72.42578125" style="13" customWidth="1"/>
    <col min="6" max="6" width="20.28515625" style="13" customWidth="1"/>
    <col min="7" max="8" width="22" style="13" customWidth="1"/>
    <col min="9" max="9" width="20.140625" style="13" bestFit="1" customWidth="1"/>
    <col min="10" max="10" width="6" style="13" customWidth="1"/>
    <col min="11" max="16384" width="9.28515625" style="13"/>
  </cols>
  <sheetData>
    <row r="1" spans="1:9" x14ac:dyDescent="0.25">
      <c r="A1" s="695"/>
      <c r="B1" s="412" t="s">
        <v>309</v>
      </c>
      <c r="C1" s="483"/>
      <c r="D1" s="483"/>
      <c r="E1" s="483"/>
      <c r="F1" s="483"/>
      <c r="G1" s="483"/>
      <c r="H1" s="483"/>
      <c r="I1" s="483"/>
    </row>
    <row r="2" spans="1:9" x14ac:dyDescent="0.25">
      <c r="B2" s="91" t="s">
        <v>283</v>
      </c>
      <c r="C2" s="91"/>
    </row>
    <row r="3" spans="1:9" x14ac:dyDescent="0.25">
      <c r="B3" s="260"/>
    </row>
    <row r="4" spans="1:9" x14ac:dyDescent="0.25">
      <c r="F4" s="420" t="s">
        <v>312</v>
      </c>
      <c r="G4" s="420" t="s">
        <v>313</v>
      </c>
      <c r="H4" s="420" t="s">
        <v>314</v>
      </c>
      <c r="I4" s="420" t="s">
        <v>359</v>
      </c>
    </row>
    <row r="5" spans="1:9" ht="30" x14ac:dyDescent="0.25">
      <c r="C5" s="874"/>
      <c r="D5" s="874"/>
      <c r="E5" s="874"/>
      <c r="F5" s="414" t="s">
        <v>1520</v>
      </c>
      <c r="G5" s="414" t="s">
        <v>1521</v>
      </c>
      <c r="H5" s="414" t="s">
        <v>1522</v>
      </c>
      <c r="I5" s="429" t="s">
        <v>1523</v>
      </c>
    </row>
    <row r="6" spans="1:9" ht="15" customHeight="1" x14ac:dyDescent="0.25">
      <c r="A6" s="143"/>
      <c r="B6" s="295">
        <v>1</v>
      </c>
      <c r="C6" s="875" t="s">
        <v>1524</v>
      </c>
      <c r="D6" s="876"/>
      <c r="E6" s="306" t="s">
        <v>1525</v>
      </c>
      <c r="F6" s="570">
        <f>IF([1]REM1!F6="","",[1]REM1!F6)</f>
        <v>4</v>
      </c>
      <c r="G6" s="63">
        <f>IF([1]REM1!G6="","",[1]REM1!G6)</f>
        <v>3</v>
      </c>
      <c r="H6" s="63" t="str">
        <f>IF([1]REM1!H6="","",[1]REM1!H6)</f>
        <v/>
      </c>
      <c r="I6" s="63" t="str">
        <f>IF([1]REM1!I6="","",[1]REM1!I6)</f>
        <v/>
      </c>
    </row>
    <row r="7" spans="1:9" x14ac:dyDescent="0.25">
      <c r="B7" s="295">
        <v>2</v>
      </c>
      <c r="C7" s="877"/>
      <c r="D7" s="878"/>
      <c r="E7" s="306" t="s">
        <v>1526</v>
      </c>
      <c r="F7" s="63">
        <f>IF([1]REM1!F7="","",[1]REM1!F7)</f>
        <v>158</v>
      </c>
      <c r="G7" s="63">
        <f>IF([1]REM1!G7="","",[1]REM1!G7)</f>
        <v>897</v>
      </c>
      <c r="H7" s="63" t="str">
        <f>IF([1]REM1!H7="","",[1]REM1!H7)</f>
        <v/>
      </c>
      <c r="I7" s="63" t="str">
        <f>IF([1]REM1!I7="","",[1]REM1!I7)</f>
        <v/>
      </c>
    </row>
    <row r="8" spans="1:9" x14ac:dyDescent="0.25">
      <c r="B8" s="295">
        <v>3</v>
      </c>
      <c r="C8" s="877"/>
      <c r="D8" s="878"/>
      <c r="E8" s="383" t="s">
        <v>1527</v>
      </c>
      <c r="F8" s="63">
        <f>IF([1]REM1!F8="","",[1]REM1!F8)</f>
        <v>158</v>
      </c>
      <c r="G8" s="63">
        <f>IF([1]REM1!G8="","",[1]REM1!G8)</f>
        <v>897</v>
      </c>
      <c r="H8" s="63" t="str">
        <f>IF([1]REM1!H8="","",[1]REM1!H8)</f>
        <v/>
      </c>
      <c r="I8" s="63" t="str">
        <f>IF([1]REM1!I8="","",[1]REM1!I8)</f>
        <v/>
      </c>
    </row>
    <row r="9" spans="1:9" x14ac:dyDescent="0.25">
      <c r="B9" s="295">
        <v>4</v>
      </c>
      <c r="C9" s="877"/>
      <c r="D9" s="878"/>
      <c r="E9" s="383" t="s">
        <v>1528</v>
      </c>
      <c r="F9" s="306" t="str">
        <f>IF([1]REM1!F9="","",[1]REM1!F9)</f>
        <v/>
      </c>
      <c r="G9" s="306" t="str">
        <f>IF([1]REM1!G9="","",[1]REM1!G9)</f>
        <v/>
      </c>
      <c r="H9" s="306" t="str">
        <f>IF([1]REM1!H9="","",[1]REM1!H9)</f>
        <v/>
      </c>
      <c r="I9" s="306" t="str">
        <f>IF([1]REM1!I9="","",[1]REM1!I9)</f>
        <v/>
      </c>
    </row>
    <row r="10" spans="1:9" x14ac:dyDescent="0.25">
      <c r="B10" s="295" t="s">
        <v>1529</v>
      </c>
      <c r="C10" s="877"/>
      <c r="D10" s="878"/>
      <c r="E10" s="384" t="s">
        <v>1530</v>
      </c>
      <c r="F10" s="63" t="str">
        <f>IF([1]REM1!F10="","",[1]REM1!F10)</f>
        <v/>
      </c>
      <c r="G10" s="63" t="str">
        <f>IF([1]REM1!G10="","",[1]REM1!G10)</f>
        <v/>
      </c>
      <c r="H10" s="63" t="str">
        <f>IF([1]REM1!H10="","",[1]REM1!H10)</f>
        <v/>
      </c>
      <c r="I10" s="63" t="str">
        <f>IF([1]REM1!I10="","",[1]REM1!I10)</f>
        <v/>
      </c>
    </row>
    <row r="11" spans="1:9" x14ac:dyDescent="0.25">
      <c r="B11" s="295">
        <v>5</v>
      </c>
      <c r="C11" s="877"/>
      <c r="D11" s="878"/>
      <c r="E11" s="384" t="s">
        <v>1531</v>
      </c>
      <c r="F11" s="63" t="str">
        <f>IF([1]REM1!F11="","",[1]REM1!F11)</f>
        <v/>
      </c>
      <c r="G11" s="63" t="str">
        <f>IF([1]REM1!G11="","",[1]REM1!G11)</f>
        <v/>
      </c>
      <c r="H11" s="63" t="str">
        <f>IF([1]REM1!H11="","",[1]REM1!H11)</f>
        <v/>
      </c>
      <c r="I11" s="63" t="str">
        <f>IF([1]REM1!I11="","",[1]REM1!I11)</f>
        <v/>
      </c>
    </row>
    <row r="12" spans="1:9" x14ac:dyDescent="0.25">
      <c r="B12" s="295" t="s">
        <v>1532</v>
      </c>
      <c r="C12" s="877"/>
      <c r="D12" s="878"/>
      <c r="E12" s="383" t="s">
        <v>1533</v>
      </c>
      <c r="F12" s="63" t="str">
        <f>IF([1]REM1!F12="","",[1]REM1!F12)</f>
        <v/>
      </c>
      <c r="G12" s="63" t="str">
        <f>IF([1]REM1!G12="","",[1]REM1!G12)</f>
        <v/>
      </c>
      <c r="H12" s="63" t="str">
        <f>IF([1]REM1!H12="","",[1]REM1!H12)</f>
        <v/>
      </c>
      <c r="I12" s="63" t="str">
        <f>IF([1]REM1!I12="","",[1]REM1!I12)</f>
        <v/>
      </c>
    </row>
    <row r="13" spans="1:9" x14ac:dyDescent="0.25">
      <c r="B13" s="295">
        <v>6</v>
      </c>
      <c r="C13" s="877"/>
      <c r="D13" s="878"/>
      <c r="E13" s="383" t="s">
        <v>1528</v>
      </c>
      <c r="F13" s="306" t="str">
        <f>IF([1]REM1!F13="","",[1]REM1!F13)</f>
        <v/>
      </c>
      <c r="G13" s="306" t="str">
        <f>IF([1]REM1!G13="","",[1]REM1!G13)</f>
        <v/>
      </c>
      <c r="H13" s="306" t="str">
        <f>IF([1]REM1!H13="","",[1]REM1!H13)</f>
        <v/>
      </c>
      <c r="I13" s="306" t="str">
        <f>IF([1]REM1!I13="","",[1]REM1!I13)</f>
        <v/>
      </c>
    </row>
    <row r="14" spans="1:9" x14ac:dyDescent="0.25">
      <c r="B14" s="295">
        <v>7</v>
      </c>
      <c r="C14" s="877"/>
      <c r="D14" s="878"/>
      <c r="E14" s="383" t="s">
        <v>1534</v>
      </c>
      <c r="F14" s="63" t="str">
        <f>IF([1]REM1!F14="","",[1]REM1!F14)</f>
        <v/>
      </c>
      <c r="G14" s="63" t="str">
        <f>IF([1]REM1!G14="","",[1]REM1!G14)</f>
        <v/>
      </c>
      <c r="H14" s="63" t="str">
        <f>IF([1]REM1!H14="","",[1]REM1!H14)</f>
        <v/>
      </c>
      <c r="I14" s="63" t="str">
        <f>IF([1]REM1!I14="","",[1]REM1!I14)</f>
        <v/>
      </c>
    </row>
    <row r="15" spans="1:9" x14ac:dyDescent="0.25">
      <c r="B15" s="295">
        <v>8</v>
      </c>
      <c r="C15" s="879"/>
      <c r="D15" s="880"/>
      <c r="E15" s="383" t="s">
        <v>1528</v>
      </c>
      <c r="F15" s="306" t="str">
        <f>IF([1]REM1!F15="","",[1]REM1!F15)</f>
        <v/>
      </c>
      <c r="G15" s="306" t="str">
        <f>IF([1]REM1!G15="","",[1]REM1!G15)</f>
        <v/>
      </c>
      <c r="H15" s="306" t="str">
        <f>IF([1]REM1!H15="","",[1]REM1!H15)</f>
        <v/>
      </c>
      <c r="I15" s="306" t="str">
        <f>IF([1]REM1!I15="","",[1]REM1!I15)</f>
        <v/>
      </c>
    </row>
    <row r="16" spans="1:9" x14ac:dyDescent="0.25">
      <c r="B16" s="295">
        <v>9</v>
      </c>
      <c r="C16" s="872" t="s">
        <v>1535</v>
      </c>
      <c r="D16" s="872"/>
      <c r="E16" s="306" t="s">
        <v>1525</v>
      </c>
      <c r="F16" s="63">
        <f>IF([1]REM1!F16="","",[1]REM1!F16)</f>
        <v>0</v>
      </c>
      <c r="G16" s="63">
        <f>IF([1]REM1!G16="","",[1]REM1!G16)</f>
        <v>3</v>
      </c>
      <c r="H16" s="63" t="str">
        <f>IF([1]REM1!H16="","",[1]REM1!H16)</f>
        <v/>
      </c>
      <c r="I16" s="63" t="str">
        <f>IF([1]REM1!I16="","",[1]REM1!I16)</f>
        <v/>
      </c>
    </row>
    <row r="17" spans="2:9" x14ac:dyDescent="0.25">
      <c r="B17" s="295">
        <v>10</v>
      </c>
      <c r="C17" s="872"/>
      <c r="D17" s="872"/>
      <c r="E17" s="306" t="s">
        <v>1536</v>
      </c>
      <c r="F17" s="63">
        <f>IF([1]REM1!F17="","",[1]REM1!F17)</f>
        <v>0</v>
      </c>
      <c r="G17" s="63">
        <f>IF([1]REM1!G17="","",[1]REM1!G17)</f>
        <v>128</v>
      </c>
      <c r="H17" s="63" t="str">
        <f>IF([1]REM1!H17="","",[1]REM1!H17)</f>
        <v/>
      </c>
      <c r="I17" s="63" t="str">
        <f>IF([1]REM1!I17="","",[1]REM1!I17)</f>
        <v/>
      </c>
    </row>
    <row r="18" spans="2:9" x14ac:dyDescent="0.25">
      <c r="B18" s="295">
        <v>11</v>
      </c>
      <c r="C18" s="872"/>
      <c r="D18" s="872"/>
      <c r="E18" s="383" t="s">
        <v>1527</v>
      </c>
      <c r="F18" s="63">
        <f>IF([1]REM1!F18="","",[1]REM1!F18)</f>
        <v>0</v>
      </c>
      <c r="G18" s="63">
        <f>IF([1]REM1!G18="","",[1]REM1!G18)</f>
        <v>64</v>
      </c>
      <c r="H18" s="63" t="str">
        <f>IF([1]REM1!H18="","",[1]REM1!H18)</f>
        <v/>
      </c>
      <c r="I18" s="63" t="str">
        <f>IF([1]REM1!I18="","",[1]REM1!I18)</f>
        <v/>
      </c>
    </row>
    <row r="19" spans="2:9" x14ac:dyDescent="0.25">
      <c r="B19" s="295">
        <v>12</v>
      </c>
      <c r="C19" s="872"/>
      <c r="D19" s="872"/>
      <c r="E19" s="385" t="s">
        <v>1537</v>
      </c>
      <c r="F19" s="63">
        <f>IF([1]REM1!F19="","",[1]REM1!F19)</f>
        <v>0</v>
      </c>
      <c r="G19" s="63">
        <f>IF([1]REM1!G19="","",[1]REM1!G19)</f>
        <v>64</v>
      </c>
      <c r="H19" s="63" t="str">
        <f>IF([1]REM1!H19="","",[1]REM1!H19)</f>
        <v/>
      </c>
      <c r="I19" s="63" t="str">
        <f>IF([1]REM1!I19="","",[1]REM1!I19)</f>
        <v/>
      </c>
    </row>
    <row r="20" spans="2:9" x14ac:dyDescent="0.25">
      <c r="B20" s="295" t="s">
        <v>1538</v>
      </c>
      <c r="C20" s="872"/>
      <c r="D20" s="872"/>
      <c r="E20" s="384" t="s">
        <v>1530</v>
      </c>
      <c r="F20" s="63" t="str">
        <f>IF([1]REM1!F20="","",[1]REM1!F20)</f>
        <v/>
      </c>
      <c r="G20" s="63" t="str">
        <f>IF([1]REM1!G20="","",[1]REM1!G20)</f>
        <v/>
      </c>
      <c r="H20" s="63" t="str">
        <f>IF([1]REM1!H20="","",[1]REM1!H20)</f>
        <v/>
      </c>
      <c r="I20" s="63" t="str">
        <f>IF([1]REM1!I20="","",[1]REM1!I20)</f>
        <v/>
      </c>
    </row>
    <row r="21" spans="2:9" x14ac:dyDescent="0.25">
      <c r="B21" s="295" t="s">
        <v>1539</v>
      </c>
      <c r="C21" s="872"/>
      <c r="D21" s="872"/>
      <c r="E21" s="385" t="s">
        <v>1537</v>
      </c>
      <c r="F21" s="63" t="str">
        <f>IF([1]REM1!F21="","",[1]REM1!F21)</f>
        <v/>
      </c>
      <c r="G21" s="63" t="str">
        <f>IF([1]REM1!G21="","",[1]REM1!G21)</f>
        <v/>
      </c>
      <c r="H21" s="63" t="str">
        <f>IF([1]REM1!H21="","",[1]REM1!H21)</f>
        <v/>
      </c>
      <c r="I21" s="63" t="str">
        <f>IF([1]REM1!I21="","",[1]REM1!I21)</f>
        <v/>
      </c>
    </row>
    <row r="22" spans="2:9" x14ac:dyDescent="0.25">
      <c r="B22" s="295" t="s">
        <v>1540</v>
      </c>
      <c r="C22" s="872"/>
      <c r="D22" s="872"/>
      <c r="E22" s="384" t="s">
        <v>1531</v>
      </c>
      <c r="F22" s="63" t="str">
        <f>IF([1]REM1!F22="","",[1]REM1!F22)</f>
        <v/>
      </c>
      <c r="G22" s="63" t="str">
        <f>IF([1]REM1!G22="","",[1]REM1!G22)</f>
        <v/>
      </c>
      <c r="H22" s="63" t="str">
        <f>IF([1]REM1!H22="","",[1]REM1!H22)</f>
        <v/>
      </c>
      <c r="I22" s="63" t="str">
        <f>IF([1]REM1!I22="","",[1]REM1!I22)</f>
        <v/>
      </c>
    </row>
    <row r="23" spans="2:9" x14ac:dyDescent="0.25">
      <c r="B23" s="295" t="s">
        <v>1541</v>
      </c>
      <c r="C23" s="872"/>
      <c r="D23" s="872"/>
      <c r="E23" s="385" t="s">
        <v>1537</v>
      </c>
      <c r="F23" s="63" t="str">
        <f>IF([1]REM1!F23="","",[1]REM1!F23)</f>
        <v/>
      </c>
      <c r="G23" s="63" t="str">
        <f>IF([1]REM1!G23="","",[1]REM1!G23)</f>
        <v/>
      </c>
      <c r="H23" s="63" t="str">
        <f>IF([1]REM1!H23="","",[1]REM1!H23)</f>
        <v/>
      </c>
      <c r="I23" s="63" t="str">
        <f>IF([1]REM1!I23="","",[1]REM1!I23)</f>
        <v/>
      </c>
    </row>
    <row r="24" spans="2:9" x14ac:dyDescent="0.25">
      <c r="B24" s="295" t="s">
        <v>1542</v>
      </c>
      <c r="C24" s="872"/>
      <c r="D24" s="872"/>
      <c r="E24" s="383" t="s">
        <v>1533</v>
      </c>
      <c r="F24" s="63" t="str">
        <f>IF([1]REM1!F24="","",[1]REM1!F24)</f>
        <v/>
      </c>
      <c r="G24" s="63" t="str">
        <f>IF([1]REM1!G24="","",[1]REM1!G24)</f>
        <v/>
      </c>
      <c r="H24" s="63" t="str">
        <f>IF([1]REM1!H24="","",[1]REM1!H24)</f>
        <v/>
      </c>
      <c r="I24" s="63" t="str">
        <f>IF([1]REM1!I24="","",[1]REM1!I24)</f>
        <v/>
      </c>
    </row>
    <row r="25" spans="2:9" x14ac:dyDescent="0.25">
      <c r="B25" s="295" t="s">
        <v>1543</v>
      </c>
      <c r="C25" s="872"/>
      <c r="D25" s="872"/>
      <c r="E25" s="385" t="s">
        <v>1537</v>
      </c>
      <c r="F25" s="63" t="str">
        <f>IF([1]REM1!F25="","",[1]REM1!F25)</f>
        <v/>
      </c>
      <c r="G25" s="63" t="str">
        <f>IF([1]REM1!G25="","",[1]REM1!G25)</f>
        <v/>
      </c>
      <c r="H25" s="63" t="str">
        <f>IF([1]REM1!H25="","",[1]REM1!H25)</f>
        <v/>
      </c>
      <c r="I25" s="63" t="str">
        <f>IF([1]REM1!I25="","",[1]REM1!I25)</f>
        <v/>
      </c>
    </row>
    <row r="26" spans="2:9" x14ac:dyDescent="0.25">
      <c r="B26" s="295">
        <v>15</v>
      </c>
      <c r="C26" s="872"/>
      <c r="D26" s="872"/>
      <c r="E26" s="383" t="s">
        <v>1534</v>
      </c>
      <c r="F26" s="63" t="str">
        <f>IF([1]REM1!F26="","",[1]REM1!F26)</f>
        <v/>
      </c>
      <c r="G26" s="63" t="str">
        <f>IF([1]REM1!G26="","",[1]REM1!G26)</f>
        <v/>
      </c>
      <c r="H26" s="63" t="str">
        <f>IF([1]REM1!H26="","",[1]REM1!H26)</f>
        <v/>
      </c>
      <c r="I26" s="63" t="str">
        <f>IF([1]REM1!I26="","",[1]REM1!I26)</f>
        <v/>
      </c>
    </row>
    <row r="27" spans="2:9" x14ac:dyDescent="0.25">
      <c r="B27" s="295">
        <v>16</v>
      </c>
      <c r="C27" s="872"/>
      <c r="D27" s="872"/>
      <c r="E27" s="385" t="s">
        <v>1537</v>
      </c>
      <c r="F27" s="63" t="str">
        <f>IF([1]REM1!F27="","",[1]REM1!F27)</f>
        <v/>
      </c>
      <c r="G27" s="63" t="str">
        <f>IF([1]REM1!G27="","",[1]REM1!G27)</f>
        <v/>
      </c>
      <c r="H27" s="63" t="str">
        <f>IF([1]REM1!H27="","",[1]REM1!H27)</f>
        <v/>
      </c>
      <c r="I27" s="63" t="str">
        <f>IF([1]REM1!I27="","",[1]REM1!I27)</f>
        <v/>
      </c>
    </row>
    <row r="28" spans="2:9" x14ac:dyDescent="0.25">
      <c r="B28" s="295">
        <v>17</v>
      </c>
      <c r="C28" s="873" t="s">
        <v>1544</v>
      </c>
      <c r="D28" s="873"/>
      <c r="E28" s="873"/>
      <c r="F28" s="63">
        <f>IF([1]REM1!F28="","",[1]REM1!F28)</f>
        <v>158</v>
      </c>
      <c r="G28" s="63">
        <f>IF([1]REM1!G28="","",[1]REM1!G28)</f>
        <v>1025</v>
      </c>
      <c r="H28" s="63" t="str">
        <f>IF([1]REM1!H28="","",[1]REM1!H28)</f>
        <v/>
      </c>
      <c r="I28" s="63" t="str">
        <f>IF([1]REM1!I28="","",[1]REM1!I28)</f>
        <v/>
      </c>
    </row>
  </sheetData>
  <sheetProtection algorithmName="SHA-512" hashValue="DfhWau4j2w1yXlfB4I1iikAVdyttNifSsK/T8BkcF+Zu65E8tPx4yDGhPe8HweaQQsfMyH7OCNhJXC3EgNoxMw==" saltValue="Zx054vl8/6o28HCNc/nfKw==" spinCount="100000" sheet="1" objects="1" scenarios="1" selectLockedCells="1" selectUnlockedCells="1"/>
  <mergeCells count="4">
    <mergeCell ref="C16:D27"/>
    <mergeCell ref="C28:E28"/>
    <mergeCell ref="C5:E5"/>
    <mergeCell ref="C6:D15"/>
  </mergeCells>
  <conditionalFormatting sqref="A1">
    <cfRule type="cellIs" dxfId="25" priority="1" stopIfTrue="1" operator="lessThan">
      <formula>0</formula>
    </cfRule>
  </conditionalFormatting>
  <hyperlinks>
    <hyperlink ref="B1" location="'Table of contents'!A1" display="Go back to Table of contents" xr:uid="{D2D7E37C-CC49-4903-B61E-80CCC2252B20}"/>
  </hyperlinks>
  <pageMargins left="0.70866141732283472" right="0.70866141732283472" top="0.74803149606299213" bottom="0.74803149606299213" header="0.31496062992125984" footer="0.31496062992125984"/>
  <pageSetup scale="46"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tabColor theme="4" tint="0.59999389629810485"/>
    <pageSetUpPr fitToPage="1"/>
  </sheetPr>
  <dimension ref="A1:D31"/>
  <sheetViews>
    <sheetView showGridLines="0" zoomScaleNormal="100" workbookViewId="0"/>
  </sheetViews>
  <sheetFormatPr defaultColWidth="9.28515625" defaultRowHeight="15" x14ac:dyDescent="0.25"/>
  <cols>
    <col min="1" max="1" width="5.7109375" style="13" customWidth="1"/>
    <col min="2" max="2" width="107.140625" style="13" customWidth="1"/>
    <col min="3" max="3" width="5.7109375" style="13" customWidth="1"/>
    <col min="4" max="4" width="25" style="13" customWidth="1"/>
    <col min="5" max="5" width="25.28515625" style="13" customWidth="1"/>
    <col min="6" max="6" width="23.28515625" style="13" customWidth="1"/>
    <col min="7" max="7" width="29.7109375" style="13" customWidth="1"/>
    <col min="8" max="8" width="22" style="13" customWidth="1"/>
    <col min="9" max="9" width="16.42578125" style="13" customWidth="1"/>
    <col min="10" max="10" width="14.7109375" style="13" customWidth="1"/>
    <col min="11" max="11" width="14.5703125" style="13" customWidth="1"/>
    <col min="12" max="12" width="31.5703125" style="13" customWidth="1"/>
    <col min="13" max="16384" width="9.28515625" style="13"/>
  </cols>
  <sheetData>
    <row r="1" spans="1:2" x14ac:dyDescent="0.25">
      <c r="A1" s="695"/>
      <c r="B1" s="412" t="s">
        <v>309</v>
      </c>
    </row>
    <row r="2" spans="1:2" ht="37.5" x14ac:dyDescent="0.3">
      <c r="B2" s="546" t="s">
        <v>284</v>
      </c>
    </row>
    <row r="4" spans="1:2" ht="30" x14ac:dyDescent="0.25">
      <c r="B4" s="571" t="s">
        <v>1545</v>
      </c>
    </row>
    <row r="19" spans="3:4" ht="15" customHeight="1" x14ac:dyDescent="0.25"/>
    <row r="20" spans="3:4" ht="15" customHeight="1" x14ac:dyDescent="0.25"/>
    <row r="27" spans="3:4" x14ac:dyDescent="0.25">
      <c r="C27" s="881"/>
      <c r="D27" s="881"/>
    </row>
    <row r="31" spans="3:4" ht="29.25" customHeight="1" x14ac:dyDescent="0.25"/>
  </sheetData>
  <sheetProtection algorithmName="SHA-512" hashValue="OW+nVP4ZBEenV9PJikUSsiClGUKj4yndFyByes9BOVzozHJxREcVj6KMnaZ08PAidcDJgUPGbEKSzPBBj8BgCw==" saltValue="a6Z8spO9yAsgw1q16z83ng==" spinCount="100000" sheet="1" objects="1" scenarios="1" selectLockedCells="1" selectUnlockedCells="1"/>
  <mergeCells count="1">
    <mergeCell ref="C27:D27"/>
  </mergeCells>
  <conditionalFormatting sqref="A1">
    <cfRule type="cellIs" dxfId="24" priority="1" stopIfTrue="1" operator="lessThan">
      <formula>0</formula>
    </cfRule>
  </conditionalFormatting>
  <hyperlinks>
    <hyperlink ref="B1" location="'Table of contents'!A1" display="Go back to Table of contents" xr:uid="{8B0AD3D8-9536-4933-907E-DD49471DB7A2}"/>
  </hyperlinks>
  <pageMargins left="0.70866141732283472" right="0.70866141732283472" top="0.74803149606299213" bottom="0.74803149606299213" header="0.31496062992125984" footer="0.31496062992125984"/>
  <pageSetup scale="88"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tabColor theme="4" tint="0.59999389629810485"/>
    <pageSetUpPr fitToPage="1"/>
  </sheetPr>
  <dimension ref="A1:Y30"/>
  <sheetViews>
    <sheetView showGridLines="0" zoomScaleNormal="100" workbookViewId="0"/>
  </sheetViews>
  <sheetFormatPr defaultColWidth="9.28515625" defaultRowHeight="15" x14ac:dyDescent="0.25"/>
  <cols>
    <col min="1" max="1" width="5.7109375" style="13" customWidth="1"/>
    <col min="2" max="2" width="9.28515625" style="13"/>
    <col min="3" max="3" width="28.7109375" style="13" customWidth="1"/>
    <col min="4" max="8" width="20" style="13" customWidth="1"/>
    <col min="9" max="9" width="20" style="144" customWidth="1"/>
    <col min="10" max="10" width="20" style="13" customWidth="1"/>
    <col min="11" max="11" width="22.28515625" style="13" customWidth="1"/>
    <col min="12" max="12" width="9.28515625" style="13"/>
    <col min="13" max="13" width="255.7109375" style="13" bestFit="1" customWidth="1"/>
    <col min="14" max="16384" width="9.28515625" style="13"/>
  </cols>
  <sheetData>
    <row r="1" spans="1:25" x14ac:dyDescent="0.25">
      <c r="A1" s="695"/>
      <c r="B1" s="412" t="s">
        <v>309</v>
      </c>
      <c r="C1" s="483"/>
      <c r="D1" s="483"/>
      <c r="E1" s="483"/>
      <c r="F1" s="483"/>
      <c r="G1" s="483"/>
      <c r="H1" s="483"/>
      <c r="I1" s="486"/>
      <c r="J1" s="483"/>
      <c r="K1" s="483"/>
    </row>
    <row r="2" spans="1:25" ht="18.75" x14ac:dyDescent="0.3">
      <c r="B2" s="20" t="s">
        <v>285</v>
      </c>
      <c r="C2" s="91"/>
    </row>
    <row r="3" spans="1:25" ht="14.25" customHeight="1" x14ac:dyDescent="0.25">
      <c r="B3" s="260"/>
      <c r="C3" s="148"/>
      <c r="D3" s="148"/>
      <c r="E3" s="148"/>
      <c r="F3" s="148"/>
      <c r="G3" s="148"/>
      <c r="H3" s="148"/>
      <c r="I3" s="147"/>
      <c r="J3" s="148"/>
    </row>
    <row r="4" spans="1:25" x14ac:dyDescent="0.25">
      <c r="C4" s="386"/>
      <c r="D4" s="420" t="s">
        <v>312</v>
      </c>
      <c r="E4" s="420" t="s">
        <v>313</v>
      </c>
      <c r="F4" s="420" t="s">
        <v>314</v>
      </c>
      <c r="G4" s="420" t="s">
        <v>359</v>
      </c>
      <c r="H4" s="420" t="s">
        <v>360</v>
      </c>
      <c r="I4" s="420" t="s">
        <v>533</v>
      </c>
      <c r="J4" s="420" t="s">
        <v>1546</v>
      </c>
      <c r="K4" s="420" t="s">
        <v>1547</v>
      </c>
    </row>
    <row r="5" spans="1:25" ht="186.75" customHeight="1" x14ac:dyDescent="0.25">
      <c r="C5" s="431" t="s">
        <v>1548</v>
      </c>
      <c r="D5" s="472" t="s">
        <v>1549</v>
      </c>
      <c r="E5" s="472" t="s">
        <v>1550</v>
      </c>
      <c r="F5" s="472" t="s">
        <v>1551</v>
      </c>
      <c r="G5" s="472" t="s">
        <v>1552</v>
      </c>
      <c r="H5" s="472" t="s">
        <v>1553</v>
      </c>
      <c r="I5" s="472" t="s">
        <v>1554</v>
      </c>
      <c r="J5" s="472" t="s">
        <v>1555</v>
      </c>
      <c r="K5" s="472" t="s">
        <v>1556</v>
      </c>
      <c r="M5" s="146"/>
      <c r="N5" s="18"/>
      <c r="O5" s="18"/>
      <c r="P5" s="18"/>
      <c r="Q5" s="18"/>
      <c r="R5" s="18"/>
      <c r="S5" s="18"/>
      <c r="T5" s="18"/>
      <c r="U5" s="18"/>
      <c r="V5" s="18"/>
      <c r="W5" s="18"/>
      <c r="X5" s="18"/>
      <c r="Y5" s="18"/>
    </row>
    <row r="6" spans="1:25" x14ac:dyDescent="0.25">
      <c r="B6" s="295">
        <v>1</v>
      </c>
      <c r="C6" s="318" t="s">
        <v>1520</v>
      </c>
      <c r="D6" s="63" t="str">
        <f>IF([1]REM3!D6="","",[1]REM3!D6)</f>
        <v/>
      </c>
      <c r="E6" s="63" t="str">
        <f>IF([1]REM3!E6="","",[1]REM3!E6)</f>
        <v/>
      </c>
      <c r="F6" s="63" t="str">
        <f>IF([1]REM3!F6="","",[1]REM3!F6)</f>
        <v/>
      </c>
      <c r="G6" s="63" t="str">
        <f>IF([1]REM3!G6="","",[1]REM3!G6)</f>
        <v/>
      </c>
      <c r="H6" s="63" t="str">
        <f>IF([1]REM3!H6="","",[1]REM3!H6)</f>
        <v/>
      </c>
      <c r="I6" s="145" t="str">
        <f>IF([1]REM3!I6="","",[1]REM3!I6)</f>
        <v/>
      </c>
      <c r="J6" s="63" t="str">
        <f>IF([1]REM3!J6="","",[1]REM3!J6)</f>
        <v/>
      </c>
      <c r="K6" s="63" t="str">
        <f>IF([1]REM3!K6="","",[1]REM3!K6)</f>
        <v/>
      </c>
    </row>
    <row r="7" spans="1:25" x14ac:dyDescent="0.25">
      <c r="B7" s="295">
        <v>2</v>
      </c>
      <c r="C7" s="384" t="s">
        <v>1557</v>
      </c>
      <c r="D7" s="63" t="str">
        <f>IF([1]REM3!D7="","",[1]REM3!D7)</f>
        <v/>
      </c>
      <c r="E7" s="63" t="str">
        <f>IF([1]REM3!E7="","",[1]REM3!E7)</f>
        <v/>
      </c>
      <c r="F7" s="63" t="str">
        <f>IF([1]REM3!F7="","",[1]REM3!F7)</f>
        <v/>
      </c>
      <c r="G7" s="63" t="str">
        <f>IF([1]REM3!G7="","",[1]REM3!G7)</f>
        <v/>
      </c>
      <c r="H7" s="63" t="str">
        <f>IF([1]REM3!H7="","",[1]REM3!H7)</f>
        <v/>
      </c>
      <c r="I7" s="145" t="str">
        <f>IF([1]REM3!I7="","",[1]REM3!I7)</f>
        <v/>
      </c>
      <c r="J7" s="63" t="str">
        <f>IF([1]REM3!J7="","",[1]REM3!J7)</f>
        <v/>
      </c>
      <c r="K7" s="63" t="str">
        <f>IF([1]REM3!K7="","",[1]REM3!K7)</f>
        <v/>
      </c>
    </row>
    <row r="8" spans="1:25" ht="45" x14ac:dyDescent="0.25">
      <c r="B8" s="295">
        <v>3</v>
      </c>
      <c r="C8" s="384" t="s">
        <v>1558</v>
      </c>
      <c r="D8" s="63" t="str">
        <f>IF([1]REM3!D8="","",[1]REM3!D8)</f>
        <v/>
      </c>
      <c r="E8" s="63" t="str">
        <f>IF([1]REM3!E8="","",[1]REM3!E8)</f>
        <v/>
      </c>
      <c r="F8" s="63" t="str">
        <f>IF([1]REM3!F8="","",[1]REM3!F8)</f>
        <v/>
      </c>
      <c r="G8" s="63" t="str">
        <f>IF([1]REM3!G8="","",[1]REM3!G8)</f>
        <v/>
      </c>
      <c r="H8" s="63" t="str">
        <f>IF([1]REM3!H8="","",[1]REM3!H8)</f>
        <v/>
      </c>
      <c r="I8" s="145" t="str">
        <f>IF([1]REM3!I8="","",[1]REM3!I8)</f>
        <v/>
      </c>
      <c r="J8" s="63" t="str">
        <f>IF([1]REM3!J8="","",[1]REM3!J8)</f>
        <v/>
      </c>
      <c r="K8" s="63" t="str">
        <f>IF([1]REM3!K8="","",[1]REM3!K8)</f>
        <v/>
      </c>
    </row>
    <row r="9" spans="1:25" ht="45" x14ac:dyDescent="0.25">
      <c r="B9" s="295">
        <v>4</v>
      </c>
      <c r="C9" s="384" t="s">
        <v>1559</v>
      </c>
      <c r="D9" s="63" t="str">
        <f>IF([1]REM3!D9="","",[1]REM3!D9)</f>
        <v/>
      </c>
      <c r="E9" s="63" t="str">
        <f>IF([1]REM3!E9="","",[1]REM3!E9)</f>
        <v/>
      </c>
      <c r="F9" s="63" t="str">
        <f>IF([1]REM3!F9="","",[1]REM3!F9)</f>
        <v/>
      </c>
      <c r="G9" s="63" t="str">
        <f>IF([1]REM3!G9="","",[1]REM3!G9)</f>
        <v/>
      </c>
      <c r="H9" s="63" t="str">
        <f>IF([1]REM3!H9="","",[1]REM3!H9)</f>
        <v/>
      </c>
      <c r="I9" s="145" t="str">
        <f>IF([1]REM3!I9="","",[1]REM3!I9)</f>
        <v/>
      </c>
      <c r="J9" s="63" t="str">
        <f>IF([1]REM3!J9="","",[1]REM3!J9)</f>
        <v/>
      </c>
      <c r="K9" s="63" t="str">
        <f>IF([1]REM3!K9="","",[1]REM3!K9)</f>
        <v/>
      </c>
    </row>
    <row r="10" spans="1:25" x14ac:dyDescent="0.25">
      <c r="B10" s="295">
        <v>5</v>
      </c>
      <c r="C10" s="384" t="s">
        <v>1560</v>
      </c>
      <c r="D10" s="63" t="str">
        <f>IF([1]REM3!D10="","",[1]REM3!D10)</f>
        <v/>
      </c>
      <c r="E10" s="63" t="str">
        <f>IF([1]REM3!E10="","",[1]REM3!E10)</f>
        <v/>
      </c>
      <c r="F10" s="63" t="str">
        <f>IF([1]REM3!F10="","",[1]REM3!F10)</f>
        <v/>
      </c>
      <c r="G10" s="63" t="str">
        <f>IF([1]REM3!G10="","",[1]REM3!G10)</f>
        <v/>
      </c>
      <c r="H10" s="63" t="str">
        <f>IF([1]REM3!H10="","",[1]REM3!H10)</f>
        <v/>
      </c>
      <c r="I10" s="145" t="str">
        <f>IF([1]REM3!I10="","",[1]REM3!I10)</f>
        <v/>
      </c>
      <c r="J10" s="63" t="str">
        <f>IF([1]REM3!J10="","",[1]REM3!J10)</f>
        <v/>
      </c>
      <c r="K10" s="63" t="str">
        <f>IF([1]REM3!K10="","",[1]REM3!K10)</f>
        <v/>
      </c>
    </row>
    <row r="11" spans="1:25" x14ac:dyDescent="0.25">
      <c r="B11" s="295">
        <v>6</v>
      </c>
      <c r="C11" s="384" t="s">
        <v>1561</v>
      </c>
      <c r="D11" s="63" t="str">
        <f>IF([1]REM3!D11="","",[1]REM3!D11)</f>
        <v/>
      </c>
      <c r="E11" s="63" t="str">
        <f>IF([1]REM3!E11="","",[1]REM3!E11)</f>
        <v/>
      </c>
      <c r="F11" s="63" t="str">
        <f>IF([1]REM3!F11="","",[1]REM3!F11)</f>
        <v/>
      </c>
      <c r="G11" s="63" t="str">
        <f>IF([1]REM3!G11="","",[1]REM3!G11)</f>
        <v/>
      </c>
      <c r="H11" s="63" t="str">
        <f>IF([1]REM3!H11="","",[1]REM3!H11)</f>
        <v/>
      </c>
      <c r="I11" s="145" t="str">
        <f>IF([1]REM3!I11="","",[1]REM3!I11)</f>
        <v/>
      </c>
      <c r="J11" s="63" t="str">
        <f>IF([1]REM3!J11="","",[1]REM3!J11)</f>
        <v/>
      </c>
      <c r="K11" s="63" t="str">
        <f>IF([1]REM3!K11="","",[1]REM3!K11)</f>
        <v/>
      </c>
    </row>
    <row r="12" spans="1:25" x14ac:dyDescent="0.25">
      <c r="B12" s="353">
        <v>7</v>
      </c>
      <c r="C12" s="318" t="s">
        <v>1562</v>
      </c>
      <c r="D12" s="63">
        <f>IF([1]REM3!D12="","",[1]REM3!D12)</f>
        <v>174</v>
      </c>
      <c r="E12" s="63" t="str">
        <f>IF([1]REM3!E12="","",[1]REM3!E12)</f>
        <v/>
      </c>
      <c r="F12" s="63">
        <f>IF([1]REM3!F12="","",[1]REM3!F12)</f>
        <v>174</v>
      </c>
      <c r="G12" s="63" t="str">
        <f>IF([1]REM3!G12="","",[1]REM3!G12)</f>
        <v/>
      </c>
      <c r="H12" s="63" t="str">
        <f>IF([1]REM3!H12="","",[1]REM3!H12)</f>
        <v/>
      </c>
      <c r="I12" s="145" t="str">
        <f>IF([1]REM3!I12="","",[1]REM3!I12)</f>
        <v/>
      </c>
      <c r="J12" s="63" t="str">
        <f>IF([1]REM3!J12="","",[1]REM3!J12)</f>
        <v/>
      </c>
      <c r="K12" s="63" t="str">
        <f>IF([1]REM3!K12="","",[1]REM3!K12)</f>
        <v/>
      </c>
    </row>
    <row r="13" spans="1:25" x14ac:dyDescent="0.25">
      <c r="B13" s="353">
        <v>8</v>
      </c>
      <c r="C13" s="384" t="s">
        <v>1557</v>
      </c>
      <c r="D13" s="63">
        <f>IF([1]REM3!D13="","",[1]REM3!D13)</f>
        <v>174</v>
      </c>
      <c r="E13" s="63" t="str">
        <f>IF([1]REM3!E13="","",[1]REM3!E13)</f>
        <v/>
      </c>
      <c r="F13" s="63">
        <f>IF([1]REM3!F13="","",[1]REM3!F13)</f>
        <v>174</v>
      </c>
      <c r="G13" s="63" t="str">
        <f>IF([1]REM3!G13="","",[1]REM3!G13)</f>
        <v/>
      </c>
      <c r="H13" s="63" t="str">
        <f>IF([1]REM3!H13="","",[1]REM3!H13)</f>
        <v/>
      </c>
      <c r="I13" s="145" t="str">
        <f>IF([1]REM3!I13="","",[1]REM3!I13)</f>
        <v/>
      </c>
      <c r="J13" s="63" t="str">
        <f>IF([1]REM3!J13="","",[1]REM3!J13)</f>
        <v/>
      </c>
      <c r="K13" s="63" t="str">
        <f>IF([1]REM3!K13="","",[1]REM3!K13)</f>
        <v/>
      </c>
    </row>
    <row r="14" spans="1:25" ht="45" x14ac:dyDescent="0.25">
      <c r="B14" s="353">
        <v>9</v>
      </c>
      <c r="C14" s="384" t="s">
        <v>1558</v>
      </c>
      <c r="D14" s="63" t="str">
        <f>IF([1]REM3!D14="","",[1]REM3!D14)</f>
        <v/>
      </c>
      <c r="E14" s="63" t="str">
        <f>IF([1]REM3!E14="","",[1]REM3!E14)</f>
        <v/>
      </c>
      <c r="F14" s="63" t="str">
        <f>IF([1]REM3!F14="","",[1]REM3!F14)</f>
        <v/>
      </c>
      <c r="G14" s="63" t="str">
        <f>IF([1]REM3!G14="","",[1]REM3!G14)</f>
        <v/>
      </c>
      <c r="H14" s="63" t="str">
        <f>IF([1]REM3!H14="","",[1]REM3!H14)</f>
        <v/>
      </c>
      <c r="I14" s="145" t="str">
        <f>IF([1]REM3!I14="","",[1]REM3!I14)</f>
        <v/>
      </c>
      <c r="J14" s="63" t="str">
        <f>IF([1]REM3!J14="","",[1]REM3!J14)</f>
        <v/>
      </c>
      <c r="K14" s="63" t="str">
        <f>IF([1]REM3!K14="","",[1]REM3!K14)</f>
        <v/>
      </c>
    </row>
    <row r="15" spans="1:25" ht="45" x14ac:dyDescent="0.25">
      <c r="B15" s="353">
        <v>10</v>
      </c>
      <c r="C15" s="384" t="s">
        <v>1559</v>
      </c>
      <c r="D15" s="63" t="str">
        <f>IF([1]REM3!D15="","",[1]REM3!D15)</f>
        <v/>
      </c>
      <c r="E15" s="63" t="str">
        <f>IF([1]REM3!E15="","",[1]REM3!E15)</f>
        <v/>
      </c>
      <c r="F15" s="63" t="str">
        <f>IF([1]REM3!F15="","",[1]REM3!F15)</f>
        <v/>
      </c>
      <c r="G15" s="63" t="str">
        <f>IF([1]REM3!G15="","",[1]REM3!G15)</f>
        <v/>
      </c>
      <c r="H15" s="63" t="str">
        <f>IF([1]REM3!H15="","",[1]REM3!H15)</f>
        <v/>
      </c>
      <c r="I15" s="145" t="str">
        <f>IF([1]REM3!I15="","",[1]REM3!I15)</f>
        <v/>
      </c>
      <c r="J15" s="63" t="str">
        <f>IF([1]REM3!J15="","",[1]REM3!J15)</f>
        <v/>
      </c>
      <c r="K15" s="63" t="str">
        <f>IF([1]REM3!K15="","",[1]REM3!K15)</f>
        <v/>
      </c>
    </row>
    <row r="16" spans="1:25" x14ac:dyDescent="0.25">
      <c r="B16" s="353">
        <v>11</v>
      </c>
      <c r="C16" s="384" t="s">
        <v>1560</v>
      </c>
      <c r="D16" s="63" t="str">
        <f>IF([1]REM3!D16="","",[1]REM3!D16)</f>
        <v/>
      </c>
      <c r="E16" s="63" t="str">
        <f>IF([1]REM3!E16="","",[1]REM3!E16)</f>
        <v/>
      </c>
      <c r="F16" s="63" t="str">
        <f>IF([1]REM3!F16="","",[1]REM3!F16)</f>
        <v/>
      </c>
      <c r="G16" s="63" t="str">
        <f>IF([1]REM3!G16="","",[1]REM3!G16)</f>
        <v/>
      </c>
      <c r="H16" s="63" t="str">
        <f>IF([1]REM3!H16="","",[1]REM3!H16)</f>
        <v/>
      </c>
      <c r="I16" s="145" t="str">
        <f>IF([1]REM3!I16="","",[1]REM3!I16)</f>
        <v/>
      </c>
      <c r="J16" s="63" t="str">
        <f>IF([1]REM3!J16="","",[1]REM3!J16)</f>
        <v/>
      </c>
      <c r="K16" s="63" t="str">
        <f>IF([1]REM3!K16="","",[1]REM3!K16)</f>
        <v/>
      </c>
    </row>
    <row r="17" spans="2:13" x14ac:dyDescent="0.25">
      <c r="B17" s="353">
        <v>12</v>
      </c>
      <c r="C17" s="384" t="s">
        <v>1561</v>
      </c>
      <c r="D17" s="63" t="str">
        <f>IF([1]REM3!D17="","",[1]REM3!D17)</f>
        <v/>
      </c>
      <c r="E17" s="63" t="str">
        <f>IF([1]REM3!E17="","",[1]REM3!E17)</f>
        <v/>
      </c>
      <c r="F17" s="63" t="str">
        <f>IF([1]REM3!F17="","",[1]REM3!F17)</f>
        <v/>
      </c>
      <c r="G17" s="63" t="str">
        <f>IF([1]REM3!G17="","",[1]REM3!G17)</f>
        <v/>
      </c>
      <c r="H17" s="63" t="str">
        <f>IF([1]REM3!H17="","",[1]REM3!H17)</f>
        <v/>
      </c>
      <c r="I17" s="145" t="str">
        <f>IF([1]REM3!I17="","",[1]REM3!I17)</f>
        <v/>
      </c>
      <c r="J17" s="63" t="str">
        <f>IF([1]REM3!J17="","",[1]REM3!J17)</f>
        <v/>
      </c>
      <c r="K17" s="63" t="str">
        <f>IF([1]REM3!K17="","",[1]REM3!K17)</f>
        <v/>
      </c>
    </row>
    <row r="18" spans="2:13" x14ac:dyDescent="0.25">
      <c r="B18" s="353">
        <v>13</v>
      </c>
      <c r="C18" s="387" t="s">
        <v>1522</v>
      </c>
      <c r="D18" s="63" t="str">
        <f>IF([1]REM3!D18="","",[1]REM3!D18)</f>
        <v/>
      </c>
      <c r="E18" s="63" t="str">
        <f>IF([1]REM3!E18="","",[1]REM3!E18)</f>
        <v/>
      </c>
      <c r="F18" s="63" t="str">
        <f>IF([1]REM3!F18="","",[1]REM3!F18)</f>
        <v/>
      </c>
      <c r="G18" s="63" t="str">
        <f>IF([1]REM3!G18="","",[1]REM3!G18)</f>
        <v/>
      </c>
      <c r="H18" s="63" t="str">
        <f>IF([1]REM3!H18="","",[1]REM3!H18)</f>
        <v/>
      </c>
      <c r="I18" s="145" t="str">
        <f>IF([1]REM3!I18="","",[1]REM3!I18)</f>
        <v/>
      </c>
      <c r="J18" s="63" t="str">
        <f>IF([1]REM3!J18="","",[1]REM3!J18)</f>
        <v/>
      </c>
      <c r="K18" s="63" t="str">
        <f>IF([1]REM3!K18="","",[1]REM3!K18)</f>
        <v/>
      </c>
    </row>
    <row r="19" spans="2:13" x14ac:dyDescent="0.25">
      <c r="B19" s="353">
        <v>14</v>
      </c>
      <c r="C19" s="384" t="s">
        <v>1557</v>
      </c>
      <c r="D19" s="63" t="str">
        <f>IF([1]REM3!D19="","",[1]REM3!D19)</f>
        <v/>
      </c>
      <c r="E19" s="63" t="str">
        <f>IF([1]REM3!E19="","",[1]REM3!E19)</f>
        <v/>
      </c>
      <c r="F19" s="63" t="str">
        <f>IF([1]REM3!F19="","",[1]REM3!F19)</f>
        <v/>
      </c>
      <c r="G19" s="63" t="str">
        <f>IF([1]REM3!G19="","",[1]REM3!G19)</f>
        <v/>
      </c>
      <c r="H19" s="63" t="str">
        <f>IF([1]REM3!H19="","",[1]REM3!H19)</f>
        <v/>
      </c>
      <c r="I19" s="145" t="str">
        <f>IF([1]REM3!I19="","",[1]REM3!I19)</f>
        <v/>
      </c>
      <c r="J19" s="63" t="str">
        <f>IF([1]REM3!J19="","",[1]REM3!J19)</f>
        <v/>
      </c>
      <c r="K19" s="63" t="str">
        <f>IF([1]REM3!K19="","",[1]REM3!K19)</f>
        <v/>
      </c>
    </row>
    <row r="20" spans="2:13" ht="45" x14ac:dyDescent="0.25">
      <c r="B20" s="353">
        <v>15</v>
      </c>
      <c r="C20" s="384" t="s">
        <v>1558</v>
      </c>
      <c r="D20" s="63" t="str">
        <f>IF([1]REM3!D20="","",[1]REM3!D20)</f>
        <v/>
      </c>
      <c r="E20" s="63" t="str">
        <f>IF([1]REM3!E20="","",[1]REM3!E20)</f>
        <v/>
      </c>
      <c r="F20" s="63" t="str">
        <f>IF([1]REM3!F20="","",[1]REM3!F20)</f>
        <v/>
      </c>
      <c r="G20" s="63" t="str">
        <f>IF([1]REM3!G20="","",[1]REM3!G20)</f>
        <v/>
      </c>
      <c r="H20" s="63" t="str">
        <f>IF([1]REM3!H20="","",[1]REM3!H20)</f>
        <v/>
      </c>
      <c r="I20" s="145" t="str">
        <f>IF([1]REM3!I20="","",[1]REM3!I20)</f>
        <v/>
      </c>
      <c r="J20" s="63" t="str">
        <f>IF([1]REM3!J20="","",[1]REM3!J20)</f>
        <v/>
      </c>
      <c r="K20" s="63" t="str">
        <f>IF([1]REM3!K20="","",[1]REM3!K20)</f>
        <v/>
      </c>
    </row>
    <row r="21" spans="2:13" ht="45" x14ac:dyDescent="0.25">
      <c r="B21" s="353">
        <v>16</v>
      </c>
      <c r="C21" s="384" t="s">
        <v>1559</v>
      </c>
      <c r="D21" s="63" t="str">
        <f>IF([1]REM3!D21="","",[1]REM3!D21)</f>
        <v/>
      </c>
      <c r="E21" s="63" t="str">
        <f>IF([1]REM3!E21="","",[1]REM3!E21)</f>
        <v/>
      </c>
      <c r="F21" s="63" t="str">
        <f>IF([1]REM3!F21="","",[1]REM3!F21)</f>
        <v/>
      </c>
      <c r="G21" s="63" t="str">
        <f>IF([1]REM3!G21="","",[1]REM3!G21)</f>
        <v/>
      </c>
      <c r="H21" s="63" t="str">
        <f>IF([1]REM3!H21="","",[1]REM3!H21)</f>
        <v/>
      </c>
      <c r="I21" s="145" t="str">
        <f>IF([1]REM3!I21="","",[1]REM3!I21)</f>
        <v/>
      </c>
      <c r="J21" s="63" t="str">
        <f>IF([1]REM3!J21="","",[1]REM3!J21)</f>
        <v/>
      </c>
      <c r="K21" s="63" t="str">
        <f>IF([1]REM3!K21="","",[1]REM3!K21)</f>
        <v/>
      </c>
    </row>
    <row r="22" spans="2:13" x14ac:dyDescent="0.25">
      <c r="B22" s="353">
        <v>17</v>
      </c>
      <c r="C22" s="384" t="s">
        <v>1560</v>
      </c>
      <c r="D22" s="63" t="str">
        <f>IF([1]REM3!D22="","",[1]REM3!D22)</f>
        <v/>
      </c>
      <c r="E22" s="63" t="str">
        <f>IF([1]REM3!E22="","",[1]REM3!E22)</f>
        <v/>
      </c>
      <c r="F22" s="63" t="str">
        <f>IF([1]REM3!F22="","",[1]REM3!F22)</f>
        <v/>
      </c>
      <c r="G22" s="63" t="str">
        <f>IF([1]REM3!G22="","",[1]REM3!G22)</f>
        <v/>
      </c>
      <c r="H22" s="63" t="str">
        <f>IF([1]REM3!H22="","",[1]REM3!H22)</f>
        <v/>
      </c>
      <c r="I22" s="145" t="str">
        <f>IF([1]REM3!I22="","",[1]REM3!I22)</f>
        <v/>
      </c>
      <c r="J22" s="63" t="str">
        <f>IF([1]REM3!J22="","",[1]REM3!J22)</f>
        <v/>
      </c>
      <c r="K22" s="63" t="str">
        <f>IF([1]REM3!K22="","",[1]REM3!K22)</f>
        <v/>
      </c>
    </row>
    <row r="23" spans="2:13" x14ac:dyDescent="0.25">
      <c r="B23" s="353">
        <v>18</v>
      </c>
      <c r="C23" s="384" t="s">
        <v>1561</v>
      </c>
      <c r="D23" s="63" t="str">
        <f>IF([1]REM3!D23="","",[1]REM3!D23)</f>
        <v/>
      </c>
      <c r="E23" s="63" t="str">
        <f>IF([1]REM3!E23="","",[1]REM3!E23)</f>
        <v/>
      </c>
      <c r="F23" s="63" t="str">
        <f>IF([1]REM3!F23="","",[1]REM3!F23)</f>
        <v/>
      </c>
      <c r="G23" s="63" t="str">
        <f>IF([1]REM3!G23="","",[1]REM3!G23)</f>
        <v/>
      </c>
      <c r="H23" s="63" t="str">
        <f>IF([1]REM3!H23="","",[1]REM3!H23)</f>
        <v/>
      </c>
      <c r="I23" s="145" t="str">
        <f>IF([1]REM3!I23="","",[1]REM3!I23)</f>
        <v/>
      </c>
      <c r="J23" s="63" t="str">
        <f>IF([1]REM3!J23="","",[1]REM3!J23)</f>
        <v/>
      </c>
      <c r="K23" s="63" t="str">
        <f>IF([1]REM3!K23="","",[1]REM3!K23)</f>
        <v/>
      </c>
    </row>
    <row r="24" spans="2:13" x14ac:dyDescent="0.25">
      <c r="B24" s="353">
        <v>19</v>
      </c>
      <c r="C24" s="388" t="s">
        <v>1523</v>
      </c>
      <c r="D24" s="63" t="str">
        <f>IF([1]REM3!D24="","",[1]REM3!D24)</f>
        <v/>
      </c>
      <c r="E24" s="63" t="str">
        <f>IF([1]REM3!E24="","",[1]REM3!E24)</f>
        <v/>
      </c>
      <c r="F24" s="63" t="str">
        <f>IF([1]REM3!F24="","",[1]REM3!F24)</f>
        <v/>
      </c>
      <c r="G24" s="63" t="str">
        <f>IF([1]REM3!G24="","",[1]REM3!G24)</f>
        <v/>
      </c>
      <c r="H24" s="63" t="str">
        <f>IF([1]REM3!H24="","",[1]REM3!H24)</f>
        <v/>
      </c>
      <c r="I24" s="145" t="str">
        <f>IF([1]REM3!I24="","",[1]REM3!I24)</f>
        <v/>
      </c>
      <c r="J24" s="63" t="str">
        <f>IF([1]REM3!J24="","",[1]REM3!J24)</f>
        <v/>
      </c>
      <c r="K24" s="63" t="str">
        <f>IF([1]REM3!K24="","",[1]REM3!K24)</f>
        <v/>
      </c>
    </row>
    <row r="25" spans="2:13" x14ac:dyDescent="0.25">
      <c r="B25" s="353">
        <v>20</v>
      </c>
      <c r="C25" s="384" t="s">
        <v>1557</v>
      </c>
      <c r="D25" s="63" t="str">
        <f>IF([1]REM3!D25="","",[1]REM3!D25)</f>
        <v/>
      </c>
      <c r="E25" s="63" t="str">
        <f>IF([1]REM3!E25="","",[1]REM3!E25)</f>
        <v/>
      </c>
      <c r="F25" s="63" t="str">
        <f>IF([1]REM3!F25="","",[1]REM3!F25)</f>
        <v/>
      </c>
      <c r="G25" s="63" t="str">
        <f>IF([1]REM3!G25="","",[1]REM3!G25)</f>
        <v/>
      </c>
      <c r="H25" s="63" t="str">
        <f>IF([1]REM3!H25="","",[1]REM3!H25)</f>
        <v/>
      </c>
      <c r="I25" s="145" t="str">
        <f>IF([1]REM3!I25="","",[1]REM3!I25)</f>
        <v/>
      </c>
      <c r="J25" s="63" t="str">
        <f>IF([1]REM3!J25="","",[1]REM3!J25)</f>
        <v/>
      </c>
      <c r="K25" s="63" t="str">
        <f>IF([1]REM3!K25="","",[1]REM3!K25)</f>
        <v/>
      </c>
      <c r="M25" s="18"/>
    </row>
    <row r="26" spans="2:13" ht="45" x14ac:dyDescent="0.25">
      <c r="B26" s="353">
        <v>21</v>
      </c>
      <c r="C26" s="384" t="s">
        <v>1558</v>
      </c>
      <c r="D26" s="63" t="str">
        <f>IF([1]REM3!D26="","",[1]REM3!D26)</f>
        <v/>
      </c>
      <c r="E26" s="63" t="str">
        <f>IF([1]REM3!E26="","",[1]REM3!E26)</f>
        <v/>
      </c>
      <c r="F26" s="63" t="str">
        <f>IF([1]REM3!F26="","",[1]REM3!F26)</f>
        <v/>
      </c>
      <c r="G26" s="63" t="str">
        <f>IF([1]REM3!G26="","",[1]REM3!G26)</f>
        <v/>
      </c>
      <c r="H26" s="63" t="str">
        <f>IF([1]REM3!H26="","",[1]REM3!H26)</f>
        <v/>
      </c>
      <c r="I26" s="145" t="str">
        <f>IF([1]REM3!I26="","",[1]REM3!I26)</f>
        <v/>
      </c>
      <c r="J26" s="63" t="str">
        <f>IF([1]REM3!J26="","",[1]REM3!J26)</f>
        <v/>
      </c>
      <c r="K26" s="63" t="str">
        <f>IF([1]REM3!K26="","",[1]REM3!K26)</f>
        <v/>
      </c>
    </row>
    <row r="27" spans="2:13" ht="45" x14ac:dyDescent="0.25">
      <c r="B27" s="353">
        <v>22</v>
      </c>
      <c r="C27" s="384" t="s">
        <v>1559</v>
      </c>
      <c r="D27" s="63" t="str">
        <f>IF([1]REM3!D27="","",[1]REM3!D27)</f>
        <v/>
      </c>
      <c r="E27" s="63" t="str">
        <f>IF([1]REM3!E27="","",[1]REM3!E27)</f>
        <v/>
      </c>
      <c r="F27" s="63" t="str">
        <f>IF([1]REM3!F27="","",[1]REM3!F27)</f>
        <v/>
      </c>
      <c r="G27" s="63" t="str">
        <f>IF([1]REM3!G27="","",[1]REM3!G27)</f>
        <v/>
      </c>
      <c r="H27" s="63" t="str">
        <f>IF([1]REM3!H27="","",[1]REM3!H27)</f>
        <v/>
      </c>
      <c r="I27" s="145" t="str">
        <f>IF([1]REM3!I27="","",[1]REM3!I27)</f>
        <v/>
      </c>
      <c r="J27" s="63" t="str">
        <f>IF([1]REM3!J27="","",[1]REM3!J27)</f>
        <v/>
      </c>
      <c r="K27" s="63" t="str">
        <f>IF([1]REM3!K27="","",[1]REM3!K27)</f>
        <v/>
      </c>
    </row>
    <row r="28" spans="2:13" x14ac:dyDescent="0.25">
      <c r="B28" s="353">
        <v>23</v>
      </c>
      <c r="C28" s="384" t="s">
        <v>1560</v>
      </c>
      <c r="D28" s="63" t="str">
        <f>IF([1]REM3!D28="","",[1]REM3!D28)</f>
        <v/>
      </c>
      <c r="E28" s="63" t="str">
        <f>IF([1]REM3!E28="","",[1]REM3!E28)</f>
        <v/>
      </c>
      <c r="F28" s="63" t="str">
        <f>IF([1]REM3!F28="","",[1]REM3!F28)</f>
        <v/>
      </c>
      <c r="G28" s="63" t="str">
        <f>IF([1]REM3!G28="","",[1]REM3!G28)</f>
        <v/>
      </c>
      <c r="H28" s="63" t="str">
        <f>IF([1]REM3!H28="","",[1]REM3!H28)</f>
        <v/>
      </c>
      <c r="I28" s="145" t="str">
        <f>IF([1]REM3!I28="","",[1]REM3!I28)</f>
        <v/>
      </c>
      <c r="J28" s="63" t="str">
        <f>IF([1]REM3!J28="","",[1]REM3!J28)</f>
        <v/>
      </c>
      <c r="K28" s="63" t="str">
        <f>IF([1]REM3!K28="","",[1]REM3!K28)</f>
        <v/>
      </c>
    </row>
    <row r="29" spans="2:13" x14ac:dyDescent="0.25">
      <c r="B29" s="353">
        <v>24</v>
      </c>
      <c r="C29" s="384" t="s">
        <v>1561</v>
      </c>
      <c r="D29" s="63" t="str">
        <f>IF([1]REM3!D29="","",[1]REM3!D29)</f>
        <v/>
      </c>
      <c r="E29" s="63" t="str">
        <f>IF([1]REM3!E29="","",[1]REM3!E29)</f>
        <v/>
      </c>
      <c r="F29" s="63" t="str">
        <f>IF([1]REM3!F29="","",[1]REM3!F29)</f>
        <v/>
      </c>
      <c r="G29" s="63" t="str">
        <f>IF([1]REM3!G29="","",[1]REM3!G29)</f>
        <v/>
      </c>
      <c r="H29" s="63" t="str">
        <f>IF([1]REM3!H29="","",[1]REM3!H29)</f>
        <v/>
      </c>
      <c r="I29" s="145" t="str">
        <f>IF([1]REM3!I29="","",[1]REM3!I29)</f>
        <v/>
      </c>
      <c r="J29" s="63" t="str">
        <f>IF([1]REM3!J29="","",[1]REM3!J29)</f>
        <v/>
      </c>
      <c r="K29" s="63" t="str">
        <f>IF([1]REM3!K29="","",[1]REM3!K29)</f>
        <v/>
      </c>
    </row>
    <row r="30" spans="2:13" x14ac:dyDescent="0.25">
      <c r="B30" s="353">
        <v>25</v>
      </c>
      <c r="C30" s="230" t="s">
        <v>1563</v>
      </c>
      <c r="D30" s="63">
        <f>IF([1]REM3!D30="","",[1]REM3!D30)</f>
        <v>174</v>
      </c>
      <c r="E30" s="63" t="str">
        <f>IF([1]REM3!E30="","",[1]REM3!E30)</f>
        <v/>
      </c>
      <c r="F30" s="63">
        <f>IF([1]REM3!F30="","",[1]REM3!F30)</f>
        <v>174</v>
      </c>
      <c r="G30" s="63" t="str">
        <f>IF([1]REM3!G30="","",[1]REM3!G30)</f>
        <v/>
      </c>
      <c r="H30" s="63" t="str">
        <f>IF([1]REM3!H30="","",[1]REM3!H30)</f>
        <v/>
      </c>
      <c r="I30" s="145" t="str">
        <f>IF([1]REM3!I30="","",[1]REM3!I30)</f>
        <v/>
      </c>
      <c r="J30" s="63" t="str">
        <f>IF([1]REM3!J30="","",[1]REM3!J30)</f>
        <v/>
      </c>
      <c r="K30" s="63" t="str">
        <f>IF([1]REM3!K30="","",[1]REM3!K30)</f>
        <v/>
      </c>
    </row>
  </sheetData>
  <sheetProtection algorithmName="SHA-512" hashValue="gDiMGa7JjsXC8vl/PuW3aIOOnpTHnORULn/6sUu99ecKVXhXXBkj5avXLrzbij6s8DVJ+RtAvLGyjLX5/89PGA==" saltValue="tXkRADCA29hPhBa2YVjHIQ==" spinCount="100000" sheet="1" objects="1" scenarios="1" selectLockedCells="1" selectUnlockedCells="1"/>
  <conditionalFormatting sqref="A1">
    <cfRule type="cellIs" dxfId="23" priority="1" stopIfTrue="1" operator="lessThan">
      <formula>0</formula>
    </cfRule>
  </conditionalFormatting>
  <hyperlinks>
    <hyperlink ref="B1" location="'Table of contents'!A1" display="Go back to Table of contents" xr:uid="{E79FB61B-CF04-4A1A-B5F2-A5A5DB5E24C4}"/>
  </hyperlinks>
  <pageMargins left="0.70866141732283472" right="0.70866141732283472" top="0.74803149606299213" bottom="0.74803149606299213" header="0.31496062992125984" footer="0.31496062992125984"/>
  <pageSetup scale="41"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tabColor theme="4" tint="0.59999389629810485"/>
    <pageSetUpPr fitToPage="1"/>
  </sheetPr>
  <dimension ref="A1:B6"/>
  <sheetViews>
    <sheetView showGridLines="0" zoomScaleNormal="100" workbookViewId="0"/>
  </sheetViews>
  <sheetFormatPr defaultColWidth="9.28515625" defaultRowHeight="15" x14ac:dyDescent="0.25"/>
  <cols>
    <col min="1" max="1" width="5.7109375" customWidth="1"/>
    <col min="2" max="2" width="107.140625" customWidth="1"/>
    <col min="3" max="3" width="5.7109375" customWidth="1"/>
    <col min="4" max="4" width="42.28515625" customWidth="1"/>
    <col min="5" max="5" width="48.28515625" customWidth="1"/>
  </cols>
  <sheetData>
    <row r="1" spans="1:2" x14ac:dyDescent="0.25">
      <c r="A1" s="695"/>
      <c r="B1" s="412" t="s">
        <v>309</v>
      </c>
    </row>
    <row r="2" spans="1:2" ht="20.45" customHeight="1" x14ac:dyDescent="0.25">
      <c r="B2" s="651" t="s">
        <v>286</v>
      </c>
    </row>
    <row r="3" spans="1:2" ht="10.9" customHeight="1" x14ac:dyDescent="0.25">
      <c r="B3" s="69"/>
    </row>
    <row r="4" spans="1:2" ht="15" customHeight="1" x14ac:dyDescent="0.25">
      <c r="B4" s="572" t="s">
        <v>1564</v>
      </c>
    </row>
    <row r="5" spans="1:2" ht="18" customHeight="1" x14ac:dyDescent="0.25">
      <c r="B5" s="69"/>
    </row>
    <row r="6" spans="1:2" ht="18" customHeight="1" x14ac:dyDescent="0.25"/>
  </sheetData>
  <sheetProtection algorithmName="SHA-512" hashValue="8D+eaioglmm2SfSYD4284lCv3SKM1oySXhmCbPeC6T0KoA49Q3Eet36dXjBkrbE5bx9m9Bwf29Rn4DUk2THusw==" saltValue="npV64AjkZ0ymEjrX2E3Bvg==" spinCount="100000" sheet="1" objects="1" scenarios="1" selectLockedCells="1" selectUnlockedCells="1"/>
  <conditionalFormatting sqref="A1">
    <cfRule type="cellIs" dxfId="22" priority="1" stopIfTrue="1" operator="lessThan">
      <formula>0</formula>
    </cfRule>
  </conditionalFormatting>
  <hyperlinks>
    <hyperlink ref="B1" location="'Table of contents'!A1" display="Go back to Table of contents" xr:uid="{3FF4AA64-1719-4BF0-9390-81EA5A6CB21D}"/>
  </hyperlinks>
  <pageMargins left="0.70866141732283472" right="0.70866141732283472" top="0.74803149606299213" bottom="0.74803149606299213" header="0.31496062992125984" footer="0.31496062992125984"/>
  <pageSetup scale="88"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tabColor theme="4" tint="0.59999389629810485"/>
    <pageSetUpPr fitToPage="1"/>
  </sheetPr>
  <dimension ref="A1:M13"/>
  <sheetViews>
    <sheetView showGridLines="0" zoomScaleNormal="100" workbookViewId="0"/>
  </sheetViews>
  <sheetFormatPr defaultColWidth="9.28515625" defaultRowHeight="15" x14ac:dyDescent="0.25"/>
  <cols>
    <col min="1" max="1" width="5.7109375" style="13" customWidth="1"/>
    <col min="2" max="2" width="7.42578125" style="13" customWidth="1"/>
    <col min="3" max="3" width="55.5703125" style="13" customWidth="1"/>
    <col min="4" max="4" width="23" style="13" bestFit="1" customWidth="1"/>
    <col min="5" max="5" width="23.42578125" style="13" customWidth="1"/>
    <col min="6" max="6" width="14.7109375" style="13" customWidth="1"/>
    <col min="7" max="7" width="14.7109375" style="13" bestFit="1" customWidth="1"/>
    <col min="8" max="8" width="19.28515625" style="13" bestFit="1" customWidth="1"/>
    <col min="9" max="9" width="19.7109375" style="13" bestFit="1" customWidth="1"/>
    <col min="10" max="10" width="17.28515625" style="13" bestFit="1" customWidth="1"/>
    <col min="11" max="11" width="13.28515625" style="13" customWidth="1"/>
    <col min="12" max="12" width="9.28515625" style="13"/>
    <col min="13" max="13" width="14.28515625" style="13" customWidth="1"/>
    <col min="14" max="16384" width="9.28515625" style="13"/>
  </cols>
  <sheetData>
    <row r="1" spans="1:13" x14ac:dyDescent="0.25">
      <c r="A1" s="695"/>
      <c r="B1" s="412" t="s">
        <v>309</v>
      </c>
      <c r="C1" s="483"/>
      <c r="D1" s="483"/>
      <c r="E1" s="483"/>
      <c r="F1" s="483"/>
      <c r="G1" s="483"/>
      <c r="H1" s="483"/>
      <c r="I1" s="483"/>
      <c r="J1" s="483"/>
      <c r="K1" s="483"/>
      <c r="L1" s="483"/>
      <c r="M1" s="483"/>
    </row>
    <row r="2" spans="1:13" ht="18.75" x14ac:dyDescent="0.3">
      <c r="B2" s="20" t="s">
        <v>287</v>
      </c>
      <c r="C2" s="91"/>
    </row>
    <row r="3" spans="1:13" x14ac:dyDescent="0.25">
      <c r="B3" s="260"/>
      <c r="C3" s="150"/>
      <c r="D3" s="150"/>
      <c r="E3" s="150"/>
      <c r="F3" s="150"/>
      <c r="G3" s="149"/>
      <c r="H3" s="149"/>
      <c r="I3" s="149"/>
      <c r="J3" s="149"/>
      <c r="K3" s="149"/>
      <c r="L3" s="149"/>
      <c r="M3" s="149"/>
    </row>
    <row r="4" spans="1:13" ht="15.75" thickBot="1" x14ac:dyDescent="0.3">
      <c r="D4" s="473" t="s">
        <v>1475</v>
      </c>
      <c r="E4" s="473" t="s">
        <v>313</v>
      </c>
      <c r="F4" s="473" t="s">
        <v>314</v>
      </c>
      <c r="G4" s="473" t="s">
        <v>359</v>
      </c>
      <c r="H4" s="473" t="s">
        <v>360</v>
      </c>
      <c r="I4" s="473" t="s">
        <v>533</v>
      </c>
      <c r="J4" s="473" t="s">
        <v>534</v>
      </c>
      <c r="K4" s="473" t="s">
        <v>579</v>
      </c>
      <c r="L4" s="473" t="s">
        <v>790</v>
      </c>
      <c r="M4" s="473" t="s">
        <v>791</v>
      </c>
    </row>
    <row r="5" spans="1:13" ht="15" customHeight="1" x14ac:dyDescent="0.25">
      <c r="C5" s="573"/>
      <c r="D5" s="882" t="s">
        <v>1565</v>
      </c>
      <c r="E5" s="883"/>
      <c r="F5" s="884"/>
      <c r="G5" s="885" t="s">
        <v>1566</v>
      </c>
      <c r="H5" s="886"/>
      <c r="I5" s="886"/>
      <c r="J5" s="886"/>
      <c r="K5" s="886"/>
      <c r="L5" s="887"/>
      <c r="M5" s="574"/>
    </row>
    <row r="6" spans="1:13" ht="60" x14ac:dyDescent="0.25">
      <c r="D6" s="575" t="s">
        <v>1520</v>
      </c>
      <c r="E6" s="576" t="s">
        <v>1562</v>
      </c>
      <c r="F6" s="577" t="s">
        <v>1567</v>
      </c>
      <c r="G6" s="575" t="s">
        <v>1568</v>
      </c>
      <c r="H6" s="576" t="s">
        <v>1569</v>
      </c>
      <c r="I6" s="576" t="s">
        <v>1570</v>
      </c>
      <c r="J6" s="576" t="s">
        <v>1571</v>
      </c>
      <c r="K6" s="576" t="s">
        <v>1572</v>
      </c>
      <c r="L6" s="577" t="s">
        <v>1573</v>
      </c>
      <c r="M6" s="578" t="s">
        <v>1299</v>
      </c>
    </row>
    <row r="7" spans="1:13" x14ac:dyDescent="0.25">
      <c r="B7" s="579">
        <v>1</v>
      </c>
      <c r="C7" s="389" t="s">
        <v>1574</v>
      </c>
      <c r="D7" s="580" t="str">
        <f>IF([1]REM5!D7="","",[1]REM5!D7)</f>
        <v/>
      </c>
      <c r="E7" s="580" t="str">
        <f>IF([1]REM5!E7="","",[1]REM5!E7)</f>
        <v/>
      </c>
      <c r="F7" s="580" t="str">
        <f>IF([1]REM5!F7="","",[1]REM5!F7)</f>
        <v/>
      </c>
      <c r="G7" s="580" t="str">
        <f>IF([1]REM5!G7="","",[1]REM5!G7)</f>
        <v/>
      </c>
      <c r="H7" s="580" t="str">
        <f>IF([1]REM5!H7="","",[1]REM5!H7)</f>
        <v/>
      </c>
      <c r="I7" s="580" t="str">
        <f>IF([1]REM5!I7="","",[1]REM5!I7)</f>
        <v/>
      </c>
      <c r="J7" s="580" t="str">
        <f>IF([1]REM5!J7="","",[1]REM5!J7)</f>
        <v/>
      </c>
      <c r="K7" s="580" t="str">
        <f>IF([1]REM5!K7="","",[1]REM5!K7)</f>
        <v/>
      </c>
      <c r="L7" s="580" t="str">
        <f>IF([1]REM5!L7="","",[1]REM5!L7)</f>
        <v/>
      </c>
      <c r="M7" s="581">
        <f>IF([1]REM5!M7="","",[1]REM5!M7)</f>
        <v>7</v>
      </c>
    </row>
    <row r="8" spans="1:13" x14ac:dyDescent="0.25">
      <c r="B8" s="579">
        <v>2</v>
      </c>
      <c r="C8" s="390" t="s">
        <v>1575</v>
      </c>
      <c r="D8" s="582">
        <f>IF([1]REM5!D8="","",[1]REM5!D8)</f>
        <v>4</v>
      </c>
      <c r="E8" s="582">
        <f>IF([1]REM5!E8="","",[1]REM5!E8)</f>
        <v>3</v>
      </c>
      <c r="F8" s="582">
        <f>IF([1]REM5!F8="","",[1]REM5!F8)</f>
        <v>7</v>
      </c>
      <c r="G8" s="583" t="str">
        <f>IF([1]REM5!G8="","",[1]REM5!G8)</f>
        <v/>
      </c>
      <c r="H8" s="583" t="str">
        <f>IF([1]REM5!H8="","",[1]REM5!H8)</f>
        <v/>
      </c>
      <c r="I8" s="583" t="str">
        <f>IF([1]REM5!I8="","",[1]REM5!I8)</f>
        <v/>
      </c>
      <c r="J8" s="583" t="str">
        <f>IF([1]REM5!J8="","",[1]REM5!J8)</f>
        <v/>
      </c>
      <c r="K8" s="583" t="str">
        <f>IF([1]REM5!K8="","",[1]REM5!K8)</f>
        <v/>
      </c>
      <c r="L8" s="584" t="str">
        <f>IF([1]REM5!L8="","",[1]REM5!L8)</f>
        <v/>
      </c>
      <c r="M8" s="585" t="str">
        <f>IF([1]REM5!M8="","",[1]REM5!M8)</f>
        <v/>
      </c>
    </row>
    <row r="9" spans="1:13" x14ac:dyDescent="0.25">
      <c r="B9" s="579">
        <v>3</v>
      </c>
      <c r="C9" s="390" t="s">
        <v>1576</v>
      </c>
      <c r="D9" s="583" t="str">
        <f>IF([1]REM5!D9="","",[1]REM5!D9)</f>
        <v/>
      </c>
      <c r="E9" s="583" t="str">
        <f>IF([1]REM5!E9="","",[1]REM5!E9)</f>
        <v/>
      </c>
      <c r="F9" s="583" t="str">
        <f>IF([1]REM5!F9="","",[1]REM5!F9)</f>
        <v/>
      </c>
      <c r="G9" s="586" t="str">
        <f>IF([1]REM5!G9="","",[1]REM5!G9)</f>
        <v/>
      </c>
      <c r="H9" s="586" t="str">
        <f>IF([1]REM5!H9="","",[1]REM5!H9)</f>
        <v/>
      </c>
      <c r="I9" s="586" t="str">
        <f>IF([1]REM5!I9="","",[1]REM5!I9)</f>
        <v/>
      </c>
      <c r="J9" s="586" t="str">
        <f>IF([1]REM5!J9="","",[1]REM5!J9)</f>
        <v/>
      </c>
      <c r="K9" s="586" t="str">
        <f>IF([1]REM5!K9="","",[1]REM5!K9)</f>
        <v/>
      </c>
      <c r="L9" s="587" t="str">
        <f>IF([1]REM5!L9="","",[1]REM5!L9)</f>
        <v/>
      </c>
      <c r="M9" s="585" t="str">
        <f>IF([1]REM5!M9="","",[1]REM5!M9)</f>
        <v/>
      </c>
    </row>
    <row r="10" spans="1:13" x14ac:dyDescent="0.25">
      <c r="B10" s="579">
        <v>4</v>
      </c>
      <c r="C10" s="390" t="s">
        <v>1577</v>
      </c>
      <c r="D10" s="583" t="str">
        <f>IF([1]REM5!D10="","",[1]REM5!D10)</f>
        <v/>
      </c>
      <c r="E10" s="583" t="str">
        <f>IF([1]REM5!E10="","",[1]REM5!E10)</f>
        <v/>
      </c>
      <c r="F10" s="583" t="str">
        <f>IF([1]REM5!F10="","",[1]REM5!F10)</f>
        <v/>
      </c>
      <c r="G10" s="586" t="str">
        <f>IF([1]REM5!G10="","",[1]REM5!G10)</f>
        <v/>
      </c>
      <c r="H10" s="586" t="str">
        <f>IF([1]REM5!H10="","",[1]REM5!H10)</f>
        <v/>
      </c>
      <c r="I10" s="586" t="str">
        <f>IF([1]REM5!I10="","",[1]REM5!I10)</f>
        <v/>
      </c>
      <c r="J10" s="586" t="str">
        <f>IF([1]REM5!J10="","",[1]REM5!J10)</f>
        <v/>
      </c>
      <c r="K10" s="586" t="str">
        <f>IF([1]REM5!K10="","",[1]REM5!K10)</f>
        <v/>
      </c>
      <c r="L10" s="587" t="str">
        <f>IF([1]REM5!L10="","",[1]REM5!L10)</f>
        <v/>
      </c>
      <c r="M10" s="585" t="str">
        <f>IF([1]REM5!M10="","",[1]REM5!M10)</f>
        <v/>
      </c>
    </row>
    <row r="11" spans="1:13" x14ac:dyDescent="0.25">
      <c r="B11" s="579">
        <v>5</v>
      </c>
      <c r="C11" s="389" t="s">
        <v>1578</v>
      </c>
      <c r="D11" s="588">
        <f>IF([1]REM5!D11="","",[1]REM5!D11)</f>
        <v>158</v>
      </c>
      <c r="E11" s="582">
        <f>IF([1]REM5!E11="","",[1]REM5!E11)</f>
        <v>1025</v>
      </c>
      <c r="F11" s="582">
        <f>IF([1]REM5!F11="","",[1]REM5!F11)</f>
        <v>1183</v>
      </c>
      <c r="G11" s="589" t="str">
        <f>IF([1]REM5!G11="","",[1]REM5!G11)</f>
        <v/>
      </c>
      <c r="H11" s="589" t="str">
        <f>IF([1]REM5!H11="","",[1]REM5!H11)</f>
        <v/>
      </c>
      <c r="I11" s="589" t="str">
        <f>IF([1]REM5!I11="","",[1]REM5!I11)</f>
        <v/>
      </c>
      <c r="J11" s="589" t="str">
        <f>IF([1]REM5!J11="","",[1]REM5!J11)</f>
        <v/>
      </c>
      <c r="K11" s="589" t="str">
        <f>IF([1]REM5!K11="","",[1]REM5!K11)</f>
        <v/>
      </c>
      <c r="L11" s="590" t="str">
        <f>IF([1]REM5!L11="","",[1]REM5!L11)</f>
        <v/>
      </c>
      <c r="M11" s="585" t="str">
        <f>IF([1]REM5!M11="","",[1]REM5!M11)</f>
        <v/>
      </c>
    </row>
    <row r="12" spans="1:13" x14ac:dyDescent="0.25">
      <c r="B12" s="579">
        <v>6</v>
      </c>
      <c r="C12" s="390" t="s">
        <v>1579</v>
      </c>
      <c r="D12" s="591">
        <f>IF([1]REM5!D12="","",[1]REM5!D12)</f>
        <v>0</v>
      </c>
      <c r="E12" s="592">
        <f>IF([1]REM5!E12="","",[1]REM5!E12)</f>
        <v>128</v>
      </c>
      <c r="F12" s="592">
        <f>IF([1]REM5!F12="","",[1]REM5!F12)</f>
        <v>128</v>
      </c>
      <c r="G12" s="593" t="str">
        <f>IF([1]REM5!G12="","",[1]REM5!G12)</f>
        <v/>
      </c>
      <c r="H12" s="593" t="str">
        <f>IF([1]REM5!H12="","",[1]REM5!H12)</f>
        <v/>
      </c>
      <c r="I12" s="593" t="str">
        <f>IF([1]REM5!I12="","",[1]REM5!I12)</f>
        <v/>
      </c>
      <c r="J12" s="593" t="str">
        <f>IF([1]REM5!J12="","",[1]REM5!J12)</f>
        <v/>
      </c>
      <c r="K12" s="593" t="str">
        <f>IF([1]REM5!K12="","",[1]REM5!K12)</f>
        <v/>
      </c>
      <c r="L12" s="594" t="str">
        <f>IF([1]REM5!L12="","",[1]REM5!L12)</f>
        <v/>
      </c>
      <c r="M12" s="585" t="str">
        <f>IF([1]REM5!M12="","",[1]REM5!M12)</f>
        <v/>
      </c>
    </row>
    <row r="13" spans="1:13" x14ac:dyDescent="0.25">
      <c r="B13" s="579">
        <v>7</v>
      </c>
      <c r="C13" s="390" t="s">
        <v>1580</v>
      </c>
      <c r="D13" s="591">
        <f>IF([1]REM5!D13="","",[1]REM5!D13)</f>
        <v>158</v>
      </c>
      <c r="E13" s="592">
        <f>IF([1]REM5!E13="","",[1]REM5!E13)</f>
        <v>897</v>
      </c>
      <c r="F13" s="592">
        <f>IF([1]REM5!F13="","",[1]REM5!F13)</f>
        <v>1055</v>
      </c>
      <c r="G13" s="593" t="str">
        <f>IF([1]REM5!G13="","",[1]REM5!G13)</f>
        <v/>
      </c>
      <c r="H13" s="593" t="str">
        <f>IF([1]REM5!H13="","",[1]REM5!H13)</f>
        <v/>
      </c>
      <c r="I13" s="593" t="str">
        <f>IF([1]REM5!I13="","",[1]REM5!I13)</f>
        <v/>
      </c>
      <c r="J13" s="593" t="str">
        <f>IF([1]REM5!J13="","",[1]REM5!J13)</f>
        <v/>
      </c>
      <c r="K13" s="593" t="str">
        <f>IF([1]REM5!K13="","",[1]REM5!K13)</f>
        <v/>
      </c>
      <c r="L13" s="594" t="str">
        <f>IF([1]REM5!L13="","",[1]REM5!L13)</f>
        <v/>
      </c>
      <c r="M13" s="585" t="str">
        <f>IF([1]REM5!M13="","",[1]REM5!M13)</f>
        <v/>
      </c>
    </row>
  </sheetData>
  <sheetProtection algorithmName="SHA-512" hashValue="QOzLgxMP8IOqjGhAz1rvLQlD5tKjRoKAS853QQQ5UajiXIpcUcLagZ1NLWGGQWOlsv3zHfZEAuyMnv5gdW1nVQ==" saltValue="mfnEr7f2rfCfVz6RU2X3bQ==" spinCount="100000" sheet="1" objects="1" scenarios="1" selectLockedCells="1" selectUnlockedCells="1"/>
  <mergeCells count="2">
    <mergeCell ref="D5:F5"/>
    <mergeCell ref="G5:L5"/>
  </mergeCells>
  <conditionalFormatting sqref="A1">
    <cfRule type="cellIs" dxfId="21" priority="1" stopIfTrue="1" operator="lessThan">
      <formula>0</formula>
    </cfRule>
  </conditionalFormatting>
  <hyperlinks>
    <hyperlink ref="B1" location="'Table of contents'!A1" display="Go back to Table of contents" xr:uid="{E8471BCA-DB75-440F-B254-5C7EF85C89FB}"/>
  </hyperlinks>
  <pageMargins left="0.70866141732283472" right="0.70866141732283472" top="0.74803149606299213" bottom="0.74803149606299213" header="0.31496062992125984" footer="0.31496062992125984"/>
  <pageSetup scale="37"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tabColor theme="4" tint="0.59999389629810485"/>
    <pageSetUpPr fitToPage="1"/>
  </sheetPr>
  <dimension ref="A1:K15"/>
  <sheetViews>
    <sheetView showGridLines="0" zoomScaleNormal="100" workbookViewId="0"/>
  </sheetViews>
  <sheetFormatPr defaultRowHeight="15" x14ac:dyDescent="0.25"/>
  <cols>
    <col min="1" max="2" width="5.7109375" customWidth="1"/>
    <col min="3" max="3" width="47.28515625" customWidth="1"/>
    <col min="4" max="8" width="17.7109375" customWidth="1"/>
    <col min="9" max="9" width="19.42578125" customWidth="1"/>
    <col min="10" max="11" width="17.7109375" customWidth="1"/>
    <col min="12" max="12" width="5.7109375" customWidth="1"/>
  </cols>
  <sheetData>
    <row r="1" spans="1:11" x14ac:dyDescent="0.25">
      <c r="A1" s="695"/>
      <c r="B1" s="412" t="s">
        <v>309</v>
      </c>
      <c r="C1" s="407"/>
      <c r="D1" s="407"/>
      <c r="E1" s="407"/>
      <c r="F1" s="407"/>
      <c r="G1" s="407"/>
      <c r="H1" s="407"/>
      <c r="I1" s="407"/>
      <c r="J1" s="407"/>
      <c r="K1" s="407"/>
    </row>
    <row r="2" spans="1:11" ht="26.25" x14ac:dyDescent="0.25">
      <c r="B2" s="156" t="s">
        <v>289</v>
      </c>
      <c r="C2" s="156"/>
      <c r="D2" s="155"/>
      <c r="E2" s="1"/>
      <c r="F2" s="1"/>
      <c r="G2" s="1"/>
      <c r="H2" s="1"/>
      <c r="I2" s="1"/>
      <c r="J2" s="1"/>
      <c r="K2" s="1"/>
    </row>
    <row r="3" spans="1:11" ht="15.75" x14ac:dyDescent="0.25">
      <c r="B3" s="151"/>
      <c r="C3" s="154"/>
      <c r="D3" s="153"/>
      <c r="E3" s="153"/>
      <c r="F3" s="153"/>
      <c r="G3" s="153"/>
      <c r="H3" s="153"/>
      <c r="I3" s="153"/>
      <c r="J3" s="153"/>
      <c r="K3" s="151"/>
    </row>
    <row r="4" spans="1:11" x14ac:dyDescent="0.25">
      <c r="B4" s="151"/>
      <c r="C4" s="152"/>
      <c r="D4" s="888" t="s">
        <v>1581</v>
      </c>
      <c r="E4" s="889"/>
      <c r="F4" s="888" t="s">
        <v>1582</v>
      </c>
      <c r="G4" s="889"/>
      <c r="H4" s="888" t="s">
        <v>1583</v>
      </c>
      <c r="I4" s="889"/>
      <c r="J4" s="888" t="s">
        <v>1584</v>
      </c>
      <c r="K4" s="889"/>
    </row>
    <row r="5" spans="1:11" ht="45" x14ac:dyDescent="0.25">
      <c r="B5" s="151"/>
      <c r="C5" s="27"/>
      <c r="D5" s="474"/>
      <c r="E5" s="475" t="s">
        <v>1585</v>
      </c>
      <c r="F5" s="474"/>
      <c r="G5" s="475" t="s">
        <v>1585</v>
      </c>
      <c r="H5" s="474"/>
      <c r="I5" s="475" t="s">
        <v>1586</v>
      </c>
      <c r="J5" s="476"/>
      <c r="K5" s="475" t="s">
        <v>1586</v>
      </c>
    </row>
    <row r="6" spans="1:11" x14ac:dyDescent="0.25">
      <c r="B6" s="151"/>
      <c r="C6" s="24"/>
      <c r="D6" s="477" t="s">
        <v>810</v>
      </c>
      <c r="E6" s="477" t="s">
        <v>1080</v>
      </c>
      <c r="F6" s="477" t="s">
        <v>1082</v>
      </c>
      <c r="G6" s="477" t="s">
        <v>1084</v>
      </c>
      <c r="H6" s="477" t="s">
        <v>1086</v>
      </c>
      <c r="I6" s="477" t="s">
        <v>1090</v>
      </c>
      <c r="J6" s="477" t="s">
        <v>1092</v>
      </c>
      <c r="K6" s="477" t="s">
        <v>1094</v>
      </c>
    </row>
    <row r="7" spans="1:11" x14ac:dyDescent="0.25">
      <c r="B7" s="391" t="s">
        <v>810</v>
      </c>
      <c r="C7" s="392" t="s">
        <v>1587</v>
      </c>
      <c r="D7" s="641">
        <f>IF('[1]Template EU AE1'!D7="","",'[1]Template EU AE1'!D7)</f>
        <v>6809174155.2749996</v>
      </c>
      <c r="E7" s="641" t="str">
        <f>IF('[1]Template EU AE1'!E7="","",'[1]Template EU AE1'!E7)</f>
        <v/>
      </c>
      <c r="F7" s="397" t="str">
        <f>IF('[1]Template EU AE1'!F7="","",'[1]Template EU AE1'!F7)</f>
        <v/>
      </c>
      <c r="G7" s="397" t="str">
        <f>IF('[1]Template EU AE1'!G7="","",'[1]Template EU AE1'!G7)</f>
        <v/>
      </c>
      <c r="H7" s="641">
        <f>IF('[1]Template EU AE1'!H7="","",'[1]Template EU AE1'!H7)</f>
        <v>13489826038.92</v>
      </c>
      <c r="I7" s="641">
        <f>IF('[1]Template EU AE1'!I7="","",'[1]Template EU AE1'!I7)</f>
        <v>1071680732.79</v>
      </c>
      <c r="J7" s="400" t="str">
        <f>IF('[1]Template EU AE1'!J7="","",'[1]Template EU AE1'!J7)</f>
        <v/>
      </c>
      <c r="K7" s="397" t="str">
        <f>IF('[1]Template EU AE1'!K7="","",'[1]Template EU AE1'!K7)</f>
        <v/>
      </c>
    </row>
    <row r="8" spans="1:11" x14ac:dyDescent="0.25">
      <c r="B8" s="393" t="s">
        <v>1080</v>
      </c>
      <c r="C8" s="394" t="s">
        <v>1588</v>
      </c>
      <c r="D8" s="641" t="str">
        <f>IF('[1]Template EU AE1'!D8="","",'[1]Template EU AE1'!D8)</f>
        <v/>
      </c>
      <c r="E8" s="641" t="str">
        <f>IF('[1]Template EU AE1'!E8="","",'[1]Template EU AE1'!E8)</f>
        <v/>
      </c>
      <c r="F8" s="508" t="str">
        <f>IF('[1]Template EU AE1'!F8="","",'[1]Template EU AE1'!F8)</f>
        <v/>
      </c>
      <c r="G8" s="508" t="str">
        <f>IF('[1]Template EU AE1'!G8="","",'[1]Template EU AE1'!G8)</f>
        <v/>
      </c>
      <c r="H8" s="641" t="str">
        <f>IF('[1]Template EU AE1'!H8="","",'[1]Template EU AE1'!H8)</f>
        <v/>
      </c>
      <c r="I8" s="641" t="str">
        <f>IF('[1]Template EU AE1'!I8="","",'[1]Template EU AE1'!I8)</f>
        <v/>
      </c>
      <c r="J8" s="641" t="str">
        <f>IF('[1]Template EU AE1'!J8="","",'[1]Template EU AE1'!J8)</f>
        <v/>
      </c>
      <c r="K8" s="508" t="str">
        <f>IF('[1]Template EU AE1'!K8="","",'[1]Template EU AE1'!K8)</f>
        <v/>
      </c>
    </row>
    <row r="9" spans="1:11" x14ac:dyDescent="0.25">
      <c r="B9" s="393" t="s">
        <v>1082</v>
      </c>
      <c r="C9" s="394" t="s">
        <v>1093</v>
      </c>
      <c r="D9" s="641" t="str">
        <f>IF('[1]Template EU AE1'!D9="","",'[1]Template EU AE1'!D9)</f>
        <v/>
      </c>
      <c r="E9" s="641" t="str">
        <f>IF('[1]Template EU AE1'!E9="","",'[1]Template EU AE1'!E9)</f>
        <v/>
      </c>
      <c r="F9" s="508" t="str">
        <f>IF('[1]Template EU AE1'!F9="","",'[1]Template EU AE1'!F9)</f>
        <v/>
      </c>
      <c r="G9" s="508" t="str">
        <f>IF('[1]Template EU AE1'!G9="","",'[1]Template EU AE1'!G9)</f>
        <v/>
      </c>
      <c r="H9" s="641">
        <f>IF('[1]Template EU AE1'!H9="","",'[1]Template EU AE1'!H9)</f>
        <v>49810640.700000003</v>
      </c>
      <c r="I9" s="641" t="str">
        <f>IF('[1]Template EU AE1'!I9="","",'[1]Template EU AE1'!I9)</f>
        <v/>
      </c>
      <c r="J9" s="641">
        <f>IF('[1]Template EU AE1'!J9="","",'[1]Template EU AE1'!J9)</f>
        <v>49810640.700000003</v>
      </c>
      <c r="K9" s="508" t="str">
        <f>IF('[1]Template EU AE1'!K9="","",'[1]Template EU AE1'!K9)</f>
        <v/>
      </c>
    </row>
    <row r="10" spans="1:11" x14ac:dyDescent="0.25">
      <c r="B10" s="393" t="s">
        <v>1084</v>
      </c>
      <c r="C10" s="395" t="s">
        <v>1589</v>
      </c>
      <c r="D10" s="641" t="str">
        <f>IF('[1]Template EU AE1'!D10="","",'[1]Template EU AE1'!D10)</f>
        <v/>
      </c>
      <c r="E10" s="641" t="str">
        <f>IF('[1]Template EU AE1'!E10="","",'[1]Template EU AE1'!E10)</f>
        <v/>
      </c>
      <c r="F10" s="508" t="str">
        <f>IF('[1]Template EU AE1'!F10="","",'[1]Template EU AE1'!F10)</f>
        <v/>
      </c>
      <c r="G10" s="508" t="str">
        <f>IF('[1]Template EU AE1'!G10="","",'[1]Template EU AE1'!G10)</f>
        <v/>
      </c>
      <c r="H10" s="641" t="str">
        <f>IF('[1]Template EU AE1'!H10="","",'[1]Template EU AE1'!H10)</f>
        <v/>
      </c>
      <c r="I10" s="641" t="str">
        <f>IF('[1]Template EU AE1'!I10="","",'[1]Template EU AE1'!I10)</f>
        <v/>
      </c>
      <c r="J10" s="641" t="str">
        <f>IF('[1]Template EU AE1'!J10="","",'[1]Template EU AE1'!J10)</f>
        <v/>
      </c>
      <c r="K10" s="508" t="str">
        <f>IF('[1]Template EU AE1'!K10="","",'[1]Template EU AE1'!K10)</f>
        <v/>
      </c>
    </row>
    <row r="11" spans="1:11" x14ac:dyDescent="0.25">
      <c r="B11" s="393" t="s">
        <v>1086</v>
      </c>
      <c r="C11" s="396" t="s">
        <v>1590</v>
      </c>
      <c r="D11" s="641" t="str">
        <f>IF('[1]Template EU AE1'!D11="","",'[1]Template EU AE1'!D11)</f>
        <v/>
      </c>
      <c r="E11" s="641" t="str">
        <f>IF('[1]Template EU AE1'!E11="","",'[1]Template EU AE1'!E11)</f>
        <v/>
      </c>
      <c r="F11" s="508" t="str">
        <f>IF('[1]Template EU AE1'!F11="","",'[1]Template EU AE1'!F11)</f>
        <v/>
      </c>
      <c r="G11" s="508" t="str">
        <f>IF('[1]Template EU AE1'!G11="","",'[1]Template EU AE1'!G11)</f>
        <v/>
      </c>
      <c r="H11" s="641" t="str">
        <f>IF('[1]Template EU AE1'!H11="","",'[1]Template EU AE1'!H11)</f>
        <v/>
      </c>
      <c r="I11" s="641" t="str">
        <f>IF('[1]Template EU AE1'!I11="","",'[1]Template EU AE1'!I11)</f>
        <v/>
      </c>
      <c r="J11" s="641" t="str">
        <f>IF('[1]Template EU AE1'!J11="","",'[1]Template EU AE1'!J11)</f>
        <v/>
      </c>
      <c r="K11" s="508" t="str">
        <f>IF('[1]Template EU AE1'!K11="","",'[1]Template EU AE1'!K11)</f>
        <v/>
      </c>
    </row>
    <row r="12" spans="1:11" x14ac:dyDescent="0.25">
      <c r="B12" s="393" t="s">
        <v>1088</v>
      </c>
      <c r="C12" s="395" t="s">
        <v>1591</v>
      </c>
      <c r="D12" s="641" t="str">
        <f>IF('[1]Template EU AE1'!D12="","",'[1]Template EU AE1'!D12)</f>
        <v/>
      </c>
      <c r="E12" s="641" t="str">
        <f>IF('[1]Template EU AE1'!E12="","",'[1]Template EU AE1'!E12)</f>
        <v/>
      </c>
      <c r="F12" s="508" t="str">
        <f>IF('[1]Template EU AE1'!F12="","",'[1]Template EU AE1'!F12)</f>
        <v/>
      </c>
      <c r="G12" s="508" t="str">
        <f>IF('[1]Template EU AE1'!G12="","",'[1]Template EU AE1'!G12)</f>
        <v/>
      </c>
      <c r="H12" s="641" t="str">
        <f>IF('[1]Template EU AE1'!H12="","",'[1]Template EU AE1'!H12)</f>
        <v/>
      </c>
      <c r="I12" s="641" t="str">
        <f>IF('[1]Template EU AE1'!I12="","",'[1]Template EU AE1'!I12)</f>
        <v/>
      </c>
      <c r="J12" s="641" t="str">
        <f>IF('[1]Template EU AE1'!J12="","",'[1]Template EU AE1'!J12)</f>
        <v/>
      </c>
      <c r="K12" s="508" t="str">
        <f>IF('[1]Template EU AE1'!K12="","",'[1]Template EU AE1'!K12)</f>
        <v/>
      </c>
    </row>
    <row r="13" spans="1:11" x14ac:dyDescent="0.25">
      <c r="B13" s="393" t="s">
        <v>1090</v>
      </c>
      <c r="C13" s="395" t="s">
        <v>1592</v>
      </c>
      <c r="D13" s="641" t="str">
        <f>IF('[1]Template EU AE1'!D13="","",'[1]Template EU AE1'!D13)</f>
        <v/>
      </c>
      <c r="E13" s="641" t="str">
        <f>IF('[1]Template EU AE1'!E13="","",'[1]Template EU AE1'!E13)</f>
        <v/>
      </c>
      <c r="F13" s="508" t="str">
        <f>IF('[1]Template EU AE1'!F13="","",'[1]Template EU AE1'!F13)</f>
        <v/>
      </c>
      <c r="G13" s="508" t="str">
        <f>IF('[1]Template EU AE1'!G13="","",'[1]Template EU AE1'!G13)</f>
        <v/>
      </c>
      <c r="H13" s="641" t="str">
        <f>IF('[1]Template EU AE1'!H13="","",'[1]Template EU AE1'!H13)</f>
        <v/>
      </c>
      <c r="I13" s="641" t="str">
        <f>IF('[1]Template EU AE1'!I13="","",'[1]Template EU AE1'!I13)</f>
        <v/>
      </c>
      <c r="J13" s="641" t="str">
        <f>IF('[1]Template EU AE1'!J13="","",'[1]Template EU AE1'!J13)</f>
        <v/>
      </c>
      <c r="K13" s="508" t="str">
        <f>IF('[1]Template EU AE1'!K13="","",'[1]Template EU AE1'!K13)</f>
        <v/>
      </c>
    </row>
    <row r="14" spans="1:11" x14ac:dyDescent="0.25">
      <c r="B14" s="393" t="s">
        <v>1092</v>
      </c>
      <c r="C14" s="395" t="s">
        <v>1593</v>
      </c>
      <c r="D14" s="641" t="str">
        <f>IF('[1]Template EU AE1'!D14="","",'[1]Template EU AE1'!D14)</f>
        <v/>
      </c>
      <c r="E14" s="641" t="str">
        <f>IF('[1]Template EU AE1'!E14="","",'[1]Template EU AE1'!E14)</f>
        <v/>
      </c>
      <c r="F14" s="508" t="str">
        <f>IF('[1]Template EU AE1'!F14="","",'[1]Template EU AE1'!F14)</f>
        <v/>
      </c>
      <c r="G14" s="508" t="str">
        <f>IF('[1]Template EU AE1'!G14="","",'[1]Template EU AE1'!G14)</f>
        <v/>
      </c>
      <c r="H14" s="641">
        <f>IF('[1]Template EU AE1'!H14="","",'[1]Template EU AE1'!H14)</f>
        <v>49810640.700000003</v>
      </c>
      <c r="I14" s="641" t="str">
        <f>IF('[1]Template EU AE1'!I14="","",'[1]Template EU AE1'!I14)</f>
        <v/>
      </c>
      <c r="J14" s="641">
        <f>IF('[1]Template EU AE1'!J14="","",'[1]Template EU AE1'!J14)</f>
        <v>49810640.700000003</v>
      </c>
      <c r="K14" s="508" t="str">
        <f>IF('[1]Template EU AE1'!K14="","",'[1]Template EU AE1'!K14)</f>
        <v/>
      </c>
    </row>
    <row r="15" spans="1:11" x14ac:dyDescent="0.25">
      <c r="B15" s="393" t="s">
        <v>1096</v>
      </c>
      <c r="C15" s="394" t="s">
        <v>1594</v>
      </c>
      <c r="D15" s="641">
        <f>IF('[1]Template EU AE1'!D15="","",'[1]Template EU AE1'!D15)</f>
        <v>6809174155.2749996</v>
      </c>
      <c r="E15" s="641" t="str">
        <f>IF('[1]Template EU AE1'!E15="","",'[1]Template EU AE1'!E15)</f>
        <v/>
      </c>
      <c r="F15" s="398" t="str">
        <f>IF('[1]Template EU AE1'!F15="","",'[1]Template EU AE1'!F15)</f>
        <v/>
      </c>
      <c r="G15" s="398" t="str">
        <f>IF('[1]Template EU AE1'!G15="","",'[1]Template EU AE1'!G15)</f>
        <v/>
      </c>
      <c r="H15" s="641">
        <f>IF('[1]Template EU AE1'!H15="","",'[1]Template EU AE1'!H15)</f>
        <v>13464920718.57</v>
      </c>
      <c r="I15" s="641">
        <f>IF('[1]Template EU AE1'!I15="","",'[1]Template EU AE1'!I15)</f>
        <v>1071680732.79</v>
      </c>
      <c r="J15" s="399" t="str">
        <f>IF('[1]Template EU AE1'!J15="","",'[1]Template EU AE1'!J15)</f>
        <v/>
      </c>
      <c r="K15" s="398" t="str">
        <f>IF('[1]Template EU AE1'!K15="","",'[1]Template EU AE1'!K15)</f>
        <v/>
      </c>
    </row>
  </sheetData>
  <sheetProtection algorithmName="SHA-512" hashValue="hbzVWoHiVFzrWhrrJhpATvmBFQEwrB0vdR/K6mcMD/n4UXRHWEAh2lUXIHIN/vRsjhHhDR62jPsnBA7XSsP4Zg==" saltValue="p1etnb1PA6zq9qbBfYF+Cg==" spinCount="100000" sheet="1" objects="1" scenarios="1" selectLockedCells="1" selectUnlockedCells="1"/>
  <mergeCells count="4">
    <mergeCell ref="D4:E4"/>
    <mergeCell ref="F4:G4"/>
    <mergeCell ref="H4:I4"/>
    <mergeCell ref="J4:K4"/>
  </mergeCells>
  <conditionalFormatting sqref="A1">
    <cfRule type="cellIs" dxfId="20" priority="1" stopIfTrue="1" operator="lessThan">
      <formula>0</formula>
    </cfRule>
  </conditionalFormatting>
  <conditionalFormatting sqref="D7:K15">
    <cfRule type="cellIs" dxfId="19" priority="2" stopIfTrue="1" operator="lessThan">
      <formula>0</formula>
    </cfRule>
  </conditionalFormatting>
  <hyperlinks>
    <hyperlink ref="B1" location="'Table of contents'!A1" display="Go back to Table of contents" xr:uid="{BD8EF95F-643A-4F41-B743-99D5C5E26B49}"/>
  </hyperlinks>
  <pageMargins left="0.70866141732283472" right="0.70866141732283472" top="0.74803149606299213" bottom="0.74803149606299213" header="0.31496062992125984" footer="0.31496062992125984"/>
  <pageSetup scale="43"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tabColor theme="4" tint="0.59999389629810485"/>
    <pageSetUpPr fitToPage="1"/>
  </sheetPr>
  <dimension ref="A1:AJ22"/>
  <sheetViews>
    <sheetView showGridLines="0" zoomScaleNormal="100" workbookViewId="0"/>
  </sheetViews>
  <sheetFormatPr defaultColWidth="8.7109375" defaultRowHeight="12.75" x14ac:dyDescent="0.25"/>
  <cols>
    <col min="1" max="2" width="5.7109375" style="151" customWidth="1"/>
    <col min="3" max="3" width="72" style="151" customWidth="1"/>
    <col min="4" max="7" width="17.7109375" style="151" customWidth="1"/>
    <col min="8" max="8" width="5.5703125" style="151" customWidth="1"/>
    <col min="9" max="9" width="19.42578125" style="151" customWidth="1"/>
    <col min="10" max="11" width="17.7109375" style="151" customWidth="1"/>
    <col min="12" max="12" width="13.7109375" style="151" customWidth="1"/>
    <col min="13" max="16384" width="8.7109375" style="151"/>
  </cols>
  <sheetData>
    <row r="1" spans="1:36" ht="15" x14ac:dyDescent="0.25">
      <c r="A1" s="695"/>
      <c r="B1" s="412" t="s">
        <v>309</v>
      </c>
      <c r="C1" s="487"/>
      <c r="D1" s="487"/>
      <c r="E1" s="487"/>
      <c r="F1" s="487"/>
      <c r="G1" s="487"/>
    </row>
    <row r="2" spans="1:36" ht="18.75" x14ac:dyDescent="0.25">
      <c r="B2" s="156" t="s">
        <v>290</v>
      </c>
      <c r="C2" s="156"/>
      <c r="D2" s="161"/>
      <c r="E2" s="161"/>
      <c r="F2" s="161"/>
      <c r="G2" s="161"/>
    </row>
    <row r="3" spans="1:36" s="154" customFormat="1" ht="15.75" x14ac:dyDescent="0.25">
      <c r="B3" s="152"/>
      <c r="C3" s="152"/>
      <c r="D3" s="26"/>
      <c r="E3" s="26"/>
      <c r="F3" s="26"/>
      <c r="G3" s="26"/>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row>
    <row r="4" spans="1:36" ht="15" x14ac:dyDescent="0.25">
      <c r="B4" s="160"/>
      <c r="C4" s="159"/>
      <c r="D4" s="888" t="s">
        <v>1595</v>
      </c>
      <c r="E4" s="889"/>
      <c r="F4" s="892" t="s">
        <v>1596</v>
      </c>
      <c r="G4" s="734"/>
    </row>
    <row r="5" spans="1:36" ht="15" x14ac:dyDescent="0.25">
      <c r="B5" s="160"/>
      <c r="C5" s="159"/>
      <c r="D5" s="890"/>
      <c r="E5" s="891"/>
      <c r="F5" s="888" t="s">
        <v>1597</v>
      </c>
      <c r="G5" s="889"/>
    </row>
    <row r="6" spans="1:36" ht="45" x14ac:dyDescent="0.25">
      <c r="B6" s="27"/>
      <c r="C6" s="158"/>
      <c r="D6" s="478"/>
      <c r="E6" s="475" t="s">
        <v>1585</v>
      </c>
      <c r="F6" s="479"/>
      <c r="G6" s="475" t="s">
        <v>1586</v>
      </c>
    </row>
    <row r="7" spans="1:36" ht="15" x14ac:dyDescent="0.25">
      <c r="B7" s="27"/>
      <c r="C7" s="158"/>
      <c r="D7" s="477" t="s">
        <v>810</v>
      </c>
      <c r="E7" s="477" t="s">
        <v>1080</v>
      </c>
      <c r="F7" s="477" t="s">
        <v>1082</v>
      </c>
      <c r="G7" s="477" t="s">
        <v>1086</v>
      </c>
    </row>
    <row r="8" spans="1:36" ht="15" x14ac:dyDescent="0.25">
      <c r="B8" s="391" t="s">
        <v>1097</v>
      </c>
      <c r="C8" s="401" t="s">
        <v>1598</v>
      </c>
      <c r="D8" s="641" t="str">
        <f>IF('[1]Template EU AE2'!D8="","",'[1]Template EU AE2'!D8)</f>
        <v/>
      </c>
      <c r="E8" s="641" t="str">
        <f>IF('[1]Template EU AE2'!E8="","",'[1]Template EU AE2'!E8)</f>
        <v/>
      </c>
      <c r="F8" s="641">
        <f>IF('[1]Template EU AE2'!F8="","",'[1]Template EU AE2'!F8)</f>
        <v>502802542.94</v>
      </c>
      <c r="G8" s="641">
        <f>IF('[1]Template EU AE2'!G8="","",'[1]Template EU AE2'!G8)</f>
        <v>502802542.94</v>
      </c>
    </row>
    <row r="9" spans="1:36" ht="15" x14ac:dyDescent="0.25">
      <c r="B9" s="393" t="s">
        <v>1098</v>
      </c>
      <c r="C9" s="402" t="s">
        <v>1599</v>
      </c>
      <c r="D9" s="641" t="str">
        <f>IF('[1]Template EU AE2'!D9="","",'[1]Template EU AE2'!D9)</f>
        <v/>
      </c>
      <c r="E9" s="641" t="str">
        <f>IF('[1]Template EU AE2'!E9="","",'[1]Template EU AE2'!E9)</f>
        <v/>
      </c>
      <c r="F9" s="641" t="str">
        <f>IF('[1]Template EU AE2'!F9="","",'[1]Template EU AE2'!F9)</f>
        <v/>
      </c>
      <c r="G9" s="641" t="str">
        <f>IF('[1]Template EU AE2'!G9="","",'[1]Template EU AE2'!G9)</f>
        <v/>
      </c>
    </row>
    <row r="10" spans="1:36" ht="15" x14ac:dyDescent="0.25">
      <c r="B10" s="393" t="s">
        <v>1099</v>
      </c>
      <c r="C10" s="402" t="s">
        <v>1588</v>
      </c>
      <c r="D10" s="641" t="str">
        <f>IF('[1]Template EU AE2'!D10="","",'[1]Template EU AE2'!D10)</f>
        <v/>
      </c>
      <c r="E10" s="641" t="str">
        <f>IF('[1]Template EU AE2'!E10="","",'[1]Template EU AE2'!E10)</f>
        <v/>
      </c>
      <c r="F10" s="641" t="str">
        <f>IF('[1]Template EU AE2'!F10="","",'[1]Template EU AE2'!F10)</f>
        <v/>
      </c>
      <c r="G10" s="641" t="str">
        <f>IF('[1]Template EU AE2'!G10="","",'[1]Template EU AE2'!G10)</f>
        <v/>
      </c>
    </row>
    <row r="11" spans="1:36" ht="15" x14ac:dyDescent="0.25">
      <c r="B11" s="393" t="s">
        <v>1101</v>
      </c>
      <c r="C11" s="402" t="s">
        <v>1093</v>
      </c>
      <c r="D11" s="641" t="str">
        <f>IF('[1]Template EU AE2'!D11="","",'[1]Template EU AE2'!D11)</f>
        <v/>
      </c>
      <c r="E11" s="641" t="str">
        <f>IF('[1]Template EU AE2'!E11="","",'[1]Template EU AE2'!E11)</f>
        <v/>
      </c>
      <c r="F11" s="641">
        <f>IF('[1]Template EU AE2'!F11="","",'[1]Template EU AE2'!F11)</f>
        <v>502802542.94</v>
      </c>
      <c r="G11" s="641">
        <f>IF('[1]Template EU AE2'!G11="","",'[1]Template EU AE2'!G11)</f>
        <v>502802542.94</v>
      </c>
    </row>
    <row r="12" spans="1:36" ht="15" x14ac:dyDescent="0.25">
      <c r="B12" s="393" t="s">
        <v>1102</v>
      </c>
      <c r="C12" s="403" t="s">
        <v>1589</v>
      </c>
      <c r="D12" s="641" t="str">
        <f>IF('[1]Template EU AE2'!D12="","",'[1]Template EU AE2'!D12)</f>
        <v/>
      </c>
      <c r="E12" s="641" t="str">
        <f>IF('[1]Template EU AE2'!E12="","",'[1]Template EU AE2'!E12)</f>
        <v/>
      </c>
      <c r="F12" s="641" t="str">
        <f>IF('[1]Template EU AE2'!F12="","",'[1]Template EU AE2'!F12)</f>
        <v/>
      </c>
      <c r="G12" s="641" t="str">
        <f>IF('[1]Template EU AE2'!G12="","",'[1]Template EU AE2'!G12)</f>
        <v/>
      </c>
    </row>
    <row r="13" spans="1:36" ht="15" x14ac:dyDescent="0.25">
      <c r="B13" s="393" t="s">
        <v>1103</v>
      </c>
      <c r="C13" s="403" t="s">
        <v>1590</v>
      </c>
      <c r="D13" s="641" t="str">
        <f>IF('[1]Template EU AE2'!D13="","",'[1]Template EU AE2'!D13)</f>
        <v/>
      </c>
      <c r="E13" s="641" t="str">
        <f>IF('[1]Template EU AE2'!E13="","",'[1]Template EU AE2'!E13)</f>
        <v/>
      </c>
      <c r="F13" s="641" t="str">
        <f>IF('[1]Template EU AE2'!F13="","",'[1]Template EU AE2'!F13)</f>
        <v/>
      </c>
      <c r="G13" s="641" t="str">
        <f>IF('[1]Template EU AE2'!G13="","",'[1]Template EU AE2'!G13)</f>
        <v/>
      </c>
    </row>
    <row r="14" spans="1:36" ht="15" x14ac:dyDescent="0.25">
      <c r="B14" s="393" t="s">
        <v>1104</v>
      </c>
      <c r="C14" s="403" t="s">
        <v>1591</v>
      </c>
      <c r="D14" s="641" t="str">
        <f>IF('[1]Template EU AE2'!D14="","",'[1]Template EU AE2'!D14)</f>
        <v/>
      </c>
      <c r="E14" s="641" t="str">
        <f>IF('[1]Template EU AE2'!E14="","",'[1]Template EU AE2'!E14)</f>
        <v/>
      </c>
      <c r="F14" s="641">
        <f>IF('[1]Template EU AE2'!F14="","",'[1]Template EU AE2'!F14)</f>
        <v>502802542.94</v>
      </c>
      <c r="G14" s="641">
        <f>IF('[1]Template EU AE2'!G14="","",'[1]Template EU AE2'!G14)</f>
        <v>502802542.94</v>
      </c>
    </row>
    <row r="15" spans="1:36" ht="15" x14ac:dyDescent="0.25">
      <c r="B15" s="393" t="s">
        <v>1105</v>
      </c>
      <c r="C15" s="403" t="s">
        <v>1592</v>
      </c>
      <c r="D15" s="641" t="str">
        <f>IF('[1]Template EU AE2'!D15="","",'[1]Template EU AE2'!D15)</f>
        <v/>
      </c>
      <c r="E15" s="641" t="str">
        <f>IF('[1]Template EU AE2'!E15="","",'[1]Template EU AE2'!E15)</f>
        <v/>
      </c>
      <c r="F15" s="641" t="str">
        <f>IF('[1]Template EU AE2'!F15="","",'[1]Template EU AE2'!F15)</f>
        <v/>
      </c>
      <c r="G15" s="641" t="str">
        <f>IF('[1]Template EU AE2'!G15="","",'[1]Template EU AE2'!G15)</f>
        <v/>
      </c>
    </row>
    <row r="16" spans="1:36" ht="15" x14ac:dyDescent="0.25">
      <c r="B16" s="393" t="s">
        <v>1106</v>
      </c>
      <c r="C16" s="403" t="s">
        <v>1593</v>
      </c>
      <c r="D16" s="641" t="str">
        <f>IF('[1]Template EU AE2'!D16="","",'[1]Template EU AE2'!D16)</f>
        <v/>
      </c>
      <c r="E16" s="641" t="str">
        <f>IF('[1]Template EU AE2'!E16="","",'[1]Template EU AE2'!E16)</f>
        <v/>
      </c>
      <c r="F16" s="641" t="str">
        <f>IF('[1]Template EU AE2'!F16="","",'[1]Template EU AE2'!F16)</f>
        <v/>
      </c>
      <c r="G16" s="641" t="str">
        <f>IF('[1]Template EU AE2'!G16="","",'[1]Template EU AE2'!G16)</f>
        <v/>
      </c>
    </row>
    <row r="17" spans="2:7" ht="15" x14ac:dyDescent="0.25">
      <c r="B17" s="393" t="s">
        <v>1107</v>
      </c>
      <c r="C17" s="402" t="s">
        <v>1600</v>
      </c>
      <c r="D17" s="641" t="str">
        <f>IF('[1]Template EU AE2'!D17="","",'[1]Template EU AE2'!D17)</f>
        <v/>
      </c>
      <c r="E17" s="641" t="str">
        <f>IF('[1]Template EU AE2'!E17="","",'[1]Template EU AE2'!E17)</f>
        <v/>
      </c>
      <c r="F17" s="641" t="str">
        <f>IF('[1]Template EU AE2'!F17="","",'[1]Template EU AE2'!F17)</f>
        <v/>
      </c>
      <c r="G17" s="641" t="str">
        <f>IF('[1]Template EU AE2'!G17="","",'[1]Template EU AE2'!G17)</f>
        <v/>
      </c>
    </row>
    <row r="18" spans="2:7" ht="15" x14ac:dyDescent="0.25">
      <c r="B18" s="393" t="s">
        <v>1601</v>
      </c>
      <c r="C18" s="402" t="s">
        <v>1602</v>
      </c>
      <c r="D18" s="641" t="str">
        <f>IF('[1]Template EU AE2'!D18="","",'[1]Template EU AE2'!D18)</f>
        <v/>
      </c>
      <c r="E18" s="641" t="str">
        <f>IF('[1]Template EU AE2'!E18="","",'[1]Template EU AE2'!E18)</f>
        <v/>
      </c>
      <c r="F18" s="641" t="str">
        <f>IF('[1]Template EU AE2'!F18="","",'[1]Template EU AE2'!F18)</f>
        <v/>
      </c>
      <c r="G18" s="641" t="str">
        <f>IF('[1]Template EU AE2'!G18="","",'[1]Template EU AE2'!G18)</f>
        <v/>
      </c>
    </row>
    <row r="19" spans="2:7" ht="15" x14ac:dyDescent="0.25">
      <c r="B19" s="391" t="s">
        <v>1603</v>
      </c>
      <c r="C19" s="401" t="s">
        <v>1604</v>
      </c>
      <c r="D19" s="641" t="str">
        <f>IF('[1]Template EU AE2'!D19="","",'[1]Template EU AE2'!D19)</f>
        <v/>
      </c>
      <c r="E19" s="641" t="str">
        <f>IF('[1]Template EU AE2'!E19="","",'[1]Template EU AE2'!E19)</f>
        <v/>
      </c>
      <c r="F19" s="641" t="str">
        <f>IF('[1]Template EU AE2'!F19="","",'[1]Template EU AE2'!F19)</f>
        <v/>
      </c>
      <c r="G19" s="641" t="str">
        <f>IF('[1]Template EU AE2'!G19="","",'[1]Template EU AE2'!G19)</f>
        <v/>
      </c>
    </row>
    <row r="20" spans="2:7" ht="15" x14ac:dyDescent="0.25">
      <c r="B20" s="391">
        <v>241</v>
      </c>
      <c r="C20" s="401" t="s">
        <v>1605</v>
      </c>
      <c r="D20" s="397" t="str">
        <f>IF('[1]Template EU AE2'!D20="","",'[1]Template EU AE2'!D20)</f>
        <v/>
      </c>
      <c r="E20" s="397" t="str">
        <f>IF('[1]Template EU AE2'!E20="","",'[1]Template EU AE2'!E20)</f>
        <v/>
      </c>
      <c r="F20" s="641" t="str">
        <f>IF('[1]Template EU AE2'!F20="","",'[1]Template EU AE2'!F20)</f>
        <v/>
      </c>
      <c r="G20" s="641" t="str">
        <f>IF('[1]Template EU AE2'!G20="","",'[1]Template EU AE2'!G20)</f>
        <v/>
      </c>
    </row>
    <row r="21" spans="2:7" ht="15" x14ac:dyDescent="0.25">
      <c r="B21" s="391">
        <v>250</v>
      </c>
      <c r="C21" s="404" t="s">
        <v>1606</v>
      </c>
      <c r="D21" s="641">
        <f>IF('[1]Template EU AE2'!D21="","",'[1]Template EU AE2'!D21)</f>
        <v>6809174155.2749996</v>
      </c>
      <c r="E21" s="641" t="str">
        <f>IF('[1]Template EU AE2'!E21="","",'[1]Template EU AE2'!E21)</f>
        <v/>
      </c>
      <c r="F21" s="397" t="str">
        <f>IF('[1]Template EU AE2'!F21="","",'[1]Template EU AE2'!F21)</f>
        <v/>
      </c>
      <c r="G21" s="397" t="str">
        <f>IF('[1]Template EU AE2'!G21="","",'[1]Template EU AE2'!G21)</f>
        <v/>
      </c>
    </row>
    <row r="22" spans="2:7" x14ac:dyDescent="0.25">
      <c r="C22" s="157"/>
    </row>
  </sheetData>
  <sheetProtection algorithmName="SHA-512" hashValue="Qzlz4yHMpixARoLkcOobVw391zs/kDopc1IE8YLAy2ryq08OKToMRHymIubKGG8sD2hiayQTgRfG6dDIRp7sJQ==" saltValue="m8AFOOsA00/rVtytl/muQw==" spinCount="100000" sheet="1" objects="1" scenarios="1" selectLockedCells="1" selectUnlockedCells="1"/>
  <mergeCells count="3">
    <mergeCell ref="F5:G5"/>
    <mergeCell ref="D4:E5"/>
    <mergeCell ref="F4:G4"/>
  </mergeCells>
  <conditionalFormatting sqref="A1">
    <cfRule type="cellIs" dxfId="18" priority="1" stopIfTrue="1" operator="lessThan">
      <formula>0</formula>
    </cfRule>
  </conditionalFormatting>
  <conditionalFormatting sqref="D8:H21">
    <cfRule type="cellIs" dxfId="17" priority="2" stopIfTrue="1" operator="lessThan">
      <formula>0</formula>
    </cfRule>
  </conditionalFormatting>
  <conditionalFormatting sqref="D2:J2 E4:F5 D4:D7 F6:F7 E7 G7">
    <cfRule type="cellIs" dxfId="16" priority="6" stopIfTrue="1" operator="lessThan">
      <formula>0</formula>
    </cfRule>
  </conditionalFormatting>
  <hyperlinks>
    <hyperlink ref="B1" location="'Table of contents'!A1" display="Go back to Table of contents" xr:uid="{850BD562-BD82-4274-B036-5F9B1ECB433B}"/>
  </hyperlinks>
  <pageMargins left="0.70866141732283472" right="0.70866141732283472" top="0.74803149606299213" bottom="0.74803149606299213" header="0.31496062992125984" footer="0.31496062992125984"/>
  <pageSetup scale="56"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tabColor theme="4" tint="0.59999389629810485"/>
    <pageSetUpPr fitToPage="1"/>
  </sheetPr>
  <dimension ref="A1:H10"/>
  <sheetViews>
    <sheetView showGridLines="0" zoomScaleNormal="100" workbookViewId="0"/>
  </sheetViews>
  <sheetFormatPr defaultColWidth="8.7109375" defaultRowHeight="12.75" x14ac:dyDescent="0.25"/>
  <cols>
    <col min="1" max="2" width="5.7109375" style="151" customWidth="1"/>
    <col min="3" max="3" width="72" style="151" customWidth="1"/>
    <col min="4" max="5" width="17.7109375" style="151" customWidth="1"/>
    <col min="6" max="6" width="5.5703125" style="151" customWidth="1"/>
    <col min="7" max="8" width="17.7109375" style="151" customWidth="1"/>
    <col min="9" max="9" width="19.42578125" style="151" customWidth="1"/>
    <col min="10" max="11" width="17.7109375" style="151" customWidth="1"/>
    <col min="12" max="12" width="13.7109375" style="151" customWidth="1"/>
    <col min="13" max="16384" width="8.7109375" style="151"/>
  </cols>
  <sheetData>
    <row r="1" spans="1:8" ht="15" x14ac:dyDescent="0.25">
      <c r="A1" s="695"/>
      <c r="B1" s="412" t="s">
        <v>309</v>
      </c>
      <c r="C1" s="487"/>
      <c r="D1" s="487"/>
      <c r="E1" s="487"/>
    </row>
    <row r="2" spans="1:8" ht="20.100000000000001" customHeight="1" x14ac:dyDescent="0.25">
      <c r="B2" s="162" t="s">
        <v>291</v>
      </c>
      <c r="C2" s="162"/>
      <c r="D2" s="155"/>
      <c r="E2" s="155"/>
      <c r="F2" s="155"/>
      <c r="G2" s="155"/>
      <c r="H2" s="155"/>
    </row>
    <row r="3" spans="1:8" ht="20.100000000000001" customHeight="1" x14ac:dyDescent="0.25">
      <c r="C3" s="260"/>
      <c r="D3" s="155"/>
      <c r="E3" s="155"/>
      <c r="F3" s="155"/>
      <c r="G3" s="155"/>
      <c r="H3" s="155"/>
    </row>
    <row r="4" spans="1:8" ht="103.5" customHeight="1" x14ac:dyDescent="0.25">
      <c r="B4" s="24"/>
      <c r="C4" s="595"/>
      <c r="D4" s="475" t="s">
        <v>1607</v>
      </c>
      <c r="E4" s="596" t="s">
        <v>1608</v>
      </c>
      <c r="F4" s="168"/>
      <c r="G4" s="168"/>
    </row>
    <row r="5" spans="1:8" ht="15" x14ac:dyDescent="0.25">
      <c r="B5" s="24"/>
      <c r="C5" s="595"/>
      <c r="D5" s="480" t="s">
        <v>810</v>
      </c>
      <c r="E5" s="480" t="s">
        <v>1080</v>
      </c>
      <c r="F5" s="167"/>
      <c r="G5" s="167"/>
    </row>
    <row r="6" spans="1:8" ht="15" customHeight="1" x14ac:dyDescent="0.25">
      <c r="B6" s="391" t="s">
        <v>810</v>
      </c>
      <c r="C6" s="404" t="s">
        <v>1609</v>
      </c>
      <c r="D6" s="642">
        <f>'[1]Template EU AE3'!$D$6</f>
        <v>5790219102.2950001</v>
      </c>
      <c r="E6" s="642">
        <f>'[1]Template EU AE3'!$E$6</f>
        <v>6143213195.3800001</v>
      </c>
      <c r="F6" s="161"/>
      <c r="G6" s="161"/>
    </row>
    <row r="7" spans="1:8" ht="17.25" customHeight="1" x14ac:dyDescent="0.25">
      <c r="B7" s="166"/>
      <c r="C7" s="165"/>
    </row>
    <row r="9" spans="1:8" ht="14.25" x14ac:dyDescent="0.25">
      <c r="B9" s="164"/>
      <c r="C9" s="163"/>
      <c r="D9" s="163"/>
      <c r="E9" s="163"/>
      <c r="F9" s="163"/>
      <c r="G9" s="163"/>
      <c r="H9" s="163"/>
    </row>
    <row r="10" spans="1:8" x14ac:dyDescent="0.25">
      <c r="C10" s="157"/>
    </row>
  </sheetData>
  <sheetProtection algorithmName="SHA-512" hashValue="oyFVZ911QfsCq9ZQJhJKkjCiG9ewdDxfaZof2tatXQTWrVsTZ036Y/Pi8M+CEUyhQrgPm6IQ1XDy521vVbsP6g==" saltValue="ZxBm3o2BKtJ9VBPZ9k780A==" spinCount="100000" sheet="1" objects="1" scenarios="1" selectLockedCells="1" selectUnlockedCells="1"/>
  <conditionalFormatting sqref="A1">
    <cfRule type="cellIs" dxfId="15" priority="1" stopIfTrue="1" operator="lessThan">
      <formula>0</formula>
    </cfRule>
  </conditionalFormatting>
  <conditionalFormatting sqref="D2:G6">
    <cfRule type="cellIs" dxfId="14" priority="2" stopIfTrue="1" operator="lessThan">
      <formula>0</formula>
    </cfRule>
  </conditionalFormatting>
  <hyperlinks>
    <hyperlink ref="B1" location="'Table of contents'!A1" display="Go back to Table of contents" xr:uid="{46D87DE3-3DEC-4FB9-8AF7-5E9D37FB745A}"/>
  </hyperlinks>
  <pageMargins left="0.70866141732283472" right="0.70866141732283472" top="0.74803149606299213" bottom="0.74803149606299213" header="0.31496062992125984" footer="0.31496062992125984"/>
  <pageSetup scale="73"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tabColor theme="4" tint="0.59999389629810485"/>
    <pageSetUpPr fitToPage="1"/>
  </sheetPr>
  <dimension ref="A1:E15"/>
  <sheetViews>
    <sheetView showGridLines="0" zoomScaleNormal="100" workbookViewId="0"/>
  </sheetViews>
  <sheetFormatPr defaultColWidth="8.7109375" defaultRowHeight="12.75" x14ac:dyDescent="0.25"/>
  <cols>
    <col min="1" max="1" width="5.7109375" style="151" customWidth="1"/>
    <col min="2" max="2" width="11.7109375" style="151" customWidth="1"/>
    <col min="3" max="3" width="78.42578125" style="151" customWidth="1"/>
    <col min="4" max="4" width="104.5703125" style="151" customWidth="1"/>
    <col min="5" max="5" width="5.7109375" style="151" customWidth="1"/>
    <col min="6" max="6" width="17.7109375" style="151" customWidth="1"/>
    <col min="7" max="7" width="19.42578125" style="151" customWidth="1"/>
    <col min="8" max="9" width="17.7109375" style="151" customWidth="1"/>
    <col min="10" max="10" width="13.7109375" style="151" customWidth="1"/>
    <col min="11" max="16384" width="8.7109375" style="151"/>
  </cols>
  <sheetData>
    <row r="1" spans="1:5" ht="15" x14ac:dyDescent="0.25">
      <c r="A1" s="695"/>
      <c r="B1" s="412" t="s">
        <v>309</v>
      </c>
      <c r="C1" s="487"/>
      <c r="D1" s="487"/>
    </row>
    <row r="2" spans="1:5" ht="18.75" x14ac:dyDescent="0.25">
      <c r="B2" s="162" t="s">
        <v>292</v>
      </c>
      <c r="D2" s="151" t="s">
        <v>535</v>
      </c>
    </row>
    <row r="3" spans="1:5" ht="15" x14ac:dyDescent="0.25">
      <c r="B3"/>
    </row>
    <row r="5" spans="1:5" ht="30" x14ac:dyDescent="0.25">
      <c r="B5" s="433" t="s">
        <v>434</v>
      </c>
      <c r="C5" s="724" t="s">
        <v>1668</v>
      </c>
      <c r="D5" s="893"/>
    </row>
    <row r="6" spans="1:5" ht="90" x14ac:dyDescent="0.25">
      <c r="B6" s="217" t="s">
        <v>436</v>
      </c>
      <c r="C6" s="280" t="s">
        <v>1610</v>
      </c>
      <c r="D6" s="38" t="str">
        <f>'[1]Table EU AE4'!$D$6</f>
        <v>Asset encumbrance at Achmea Bank refers to assets that have been pledged or are subject to arrangements to secure, collateralise, or credit-enhance on- or off-balance sheet transactions, such that they cannot be freely withdrawn. As of year-end 2025, Achmea Bank’s encumbered assets primarily consist of pledged residential mortgage loans related to covered bond issuances and collateral posted for derivative positions. The bank’s asset encumbrance ratio at year-end 2025 was 35.6%. Encumbered assets are managed prudently to ensure that sufficient unencumbered assets remain available to meet liquidity needs and regulatory requirements.</v>
      </c>
    </row>
    <row r="7" spans="1:5" ht="147" customHeight="1" x14ac:dyDescent="0.25">
      <c r="B7" s="367" t="s">
        <v>439</v>
      </c>
      <c r="C7" s="368" t="s">
        <v>1611</v>
      </c>
      <c r="D7" s="38" t="str">
        <f>'[1]Table EU AE4'!$D$7</f>
        <v>Achmea Bank’s business model relies on a diversified funding mix, including retail savings, unsecured wholesale funding and covered bonds. Asset encumbrance is an integral part of this model, as the issuance of covered bonds and participation in central bank funding operations require the pledging of high-quality mortgage assets as collateral. The importance of asset encumbrance lies in its role in enabling the bank to access stable and cost-effective funding sources, which supports balance sheet growth and liquidity management. The bank actively manages the level of encumbrance to avoid excessive reliance on encumbered funding and to maintain flexibility in its funding strategy. The context provided by asset encumbrance disclosures in Templates EU AE1 and EU AE2 helps stakeholders understand the bank’s collateral management practices and the availability of unencumbered assets for liquidity purposes.</v>
      </c>
      <c r="E7" s="173"/>
    </row>
    <row r="8" spans="1:5" ht="17.25" customHeight="1" x14ac:dyDescent="0.25">
      <c r="B8" s="171"/>
      <c r="C8" s="74"/>
      <c r="D8" s="172"/>
      <c r="E8" s="172"/>
    </row>
    <row r="9" spans="1:5" ht="15" x14ac:dyDescent="0.25">
      <c r="B9" s="171"/>
      <c r="C9" s="172"/>
      <c r="D9" s="172"/>
      <c r="E9" s="172"/>
    </row>
    <row r="10" spans="1:5" ht="15" x14ac:dyDescent="0.25">
      <c r="B10" s="171"/>
      <c r="C10" s="172"/>
      <c r="D10" s="172"/>
      <c r="E10" s="172"/>
    </row>
    <row r="11" spans="1:5" ht="15" x14ac:dyDescent="0.25">
      <c r="B11" s="171"/>
      <c r="C11" s="172"/>
      <c r="D11" s="172"/>
      <c r="E11" s="172"/>
    </row>
    <row r="12" spans="1:5" ht="15" x14ac:dyDescent="0.25">
      <c r="B12" s="171"/>
      <c r="C12" s="169"/>
      <c r="D12" s="169"/>
      <c r="E12" s="169"/>
    </row>
    <row r="13" spans="1:5" ht="15" x14ac:dyDescent="0.25">
      <c r="B13" s="170"/>
      <c r="C13" s="169"/>
      <c r="D13" s="169"/>
      <c r="E13" s="169"/>
    </row>
    <row r="14" spans="1:5" ht="15" x14ac:dyDescent="0.25">
      <c r="B14" s="170"/>
      <c r="C14" s="169"/>
      <c r="D14" s="169"/>
      <c r="E14" s="169"/>
    </row>
    <row r="15" spans="1:5" x14ac:dyDescent="0.25">
      <c r="C15" s="157"/>
    </row>
  </sheetData>
  <sheetProtection algorithmName="SHA-512" hashValue="cZCVCZMjL5EXWeiFgw+qy6ursQYNPaXoDKmjKeJ89f6LXnuPbFuP3Ee3ZmqC/57kpOibv1dmfHXQPal7xfv9Ww==" saltValue="GIQZda+mOmMEcs75DalK6g==" spinCount="100000" sheet="1" objects="1" scenarios="1" selectLockedCells="1" selectUnlockedCells="1"/>
  <mergeCells count="1">
    <mergeCell ref="C5:D5"/>
  </mergeCells>
  <conditionalFormatting sqref="A1">
    <cfRule type="cellIs" dxfId="13" priority="1" stopIfTrue="1" operator="lessThan">
      <formula>0</formula>
    </cfRule>
  </conditionalFormatting>
  <hyperlinks>
    <hyperlink ref="B1" location="'Table of contents'!A1" display="Go back to Table of contents" xr:uid="{C36C95D3-EC31-40DB-9E2E-D9584DA92B85}"/>
  </hyperlinks>
  <pageMargins left="0.70866141732283472" right="0.70866141732283472" top="0.74803149606299213" bottom="0.74803149606299213" header="0.31496062992125984" footer="0.31496062992125984"/>
  <pageSetup scale="47"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tabColor theme="4" tint="0.59999389629810485"/>
    <pageSetUpPr fitToPage="1"/>
  </sheetPr>
  <dimension ref="A1:D28"/>
  <sheetViews>
    <sheetView showGridLines="0" zoomScaleNormal="100" workbookViewId="0"/>
  </sheetViews>
  <sheetFormatPr defaultColWidth="0" defaultRowHeight="15" zeroHeight="1" x14ac:dyDescent="0.25"/>
  <cols>
    <col min="1" max="1" width="5.7109375" customWidth="1"/>
    <col min="2" max="2" width="107.140625" customWidth="1"/>
    <col min="3" max="3" width="5.7109375" customWidth="1"/>
    <col min="4" max="4" width="28" style="174" hidden="1" customWidth="1"/>
    <col min="5" max="16384" width="9.28515625" hidden="1"/>
  </cols>
  <sheetData>
    <row r="1" spans="1:4" x14ac:dyDescent="0.25">
      <c r="A1" s="695"/>
      <c r="B1" s="412" t="s">
        <v>309</v>
      </c>
      <c r="C1" s="174"/>
    </row>
    <row r="2" spans="1:4" ht="18.75" x14ac:dyDescent="0.3">
      <c r="B2" s="112" t="s">
        <v>294</v>
      </c>
    </row>
    <row r="3" spans="1:4" x14ac:dyDescent="0.25">
      <c r="B3" s="46"/>
    </row>
    <row r="4" spans="1:4" ht="30" x14ac:dyDescent="0.25">
      <c r="B4" s="572" t="str">
        <f>'[1]Qualitative-Environmental risk'!$B$5</f>
        <v>The EBA has published a no-action letter on the application of the ESG Pillar III disclosure requirements for 2025. This template does therefor not apply.</v>
      </c>
    </row>
    <row r="5" spans="1:4" x14ac:dyDescent="0.25">
      <c r="C5" s="45"/>
      <c r="D5" s="177"/>
    </row>
    <row r="6" spans="1:4" x14ac:dyDescent="0.25">
      <c r="B6" s="176"/>
      <c r="D6"/>
    </row>
    <row r="7" spans="1:4" x14ac:dyDescent="0.25">
      <c r="B7" s="176"/>
      <c r="D7"/>
    </row>
    <row r="8" spans="1:4" hidden="1" x14ac:dyDescent="0.25">
      <c r="B8" s="176"/>
      <c r="D8"/>
    </row>
    <row r="9" spans="1:4" hidden="1" x14ac:dyDescent="0.25">
      <c r="B9" s="176"/>
      <c r="D9"/>
    </row>
    <row r="10" spans="1:4" hidden="1" x14ac:dyDescent="0.25">
      <c r="B10" s="176"/>
      <c r="D10"/>
    </row>
    <row r="11" spans="1:4" hidden="1" x14ac:dyDescent="0.25">
      <c r="B11" s="176"/>
      <c r="D11"/>
    </row>
    <row r="12" spans="1:4" hidden="1" x14ac:dyDescent="0.25">
      <c r="B12" s="176"/>
      <c r="D12"/>
    </row>
    <row r="13" spans="1:4" hidden="1" x14ac:dyDescent="0.25">
      <c r="B13" s="175"/>
      <c r="D13"/>
    </row>
    <row r="14" spans="1:4" hidden="1" x14ac:dyDescent="0.25">
      <c r="B14" s="175"/>
      <c r="D14"/>
    </row>
    <row r="15" spans="1:4" hidden="1" x14ac:dyDescent="0.25">
      <c r="B15" s="176"/>
      <c r="D15"/>
    </row>
    <row r="16" spans="1:4" hidden="1" x14ac:dyDescent="0.25">
      <c r="B16" s="175"/>
      <c r="D16"/>
    </row>
    <row r="17" spans="2:4" hidden="1" x14ac:dyDescent="0.25">
      <c r="B17" s="175"/>
      <c r="D17"/>
    </row>
    <row r="18" spans="2:4" hidden="1" x14ac:dyDescent="0.25">
      <c r="B18" s="175"/>
      <c r="D18"/>
    </row>
    <row r="19" spans="2:4" hidden="1" x14ac:dyDescent="0.25">
      <c r="B19" s="175"/>
      <c r="D19"/>
    </row>
    <row r="20" spans="2:4" hidden="1" x14ac:dyDescent="0.25">
      <c r="B20" s="175"/>
      <c r="D20"/>
    </row>
    <row r="21" spans="2:4" hidden="1" x14ac:dyDescent="0.25">
      <c r="B21" s="176"/>
      <c r="D21"/>
    </row>
    <row r="22" spans="2:4" hidden="1" x14ac:dyDescent="0.25">
      <c r="B22" s="176"/>
      <c r="D22"/>
    </row>
    <row r="23" spans="2:4" hidden="1" x14ac:dyDescent="0.25">
      <c r="B23" s="175"/>
      <c r="D23"/>
    </row>
    <row r="24" spans="2:4" hidden="1" x14ac:dyDescent="0.25">
      <c r="B24" s="175"/>
      <c r="D24"/>
    </row>
    <row r="25" spans="2:4" hidden="1" x14ac:dyDescent="0.25">
      <c r="B25" s="175"/>
      <c r="D25"/>
    </row>
    <row r="26" spans="2:4" hidden="1" x14ac:dyDescent="0.25">
      <c r="B26" s="175"/>
      <c r="D26"/>
    </row>
    <row r="27" spans="2:4" hidden="1" x14ac:dyDescent="0.25">
      <c r="B27" s="175"/>
      <c r="D27"/>
    </row>
    <row r="28" spans="2:4" x14ac:dyDescent="0.25"/>
  </sheetData>
  <sheetProtection algorithmName="SHA-512" hashValue="g7BURl0BM5isZAVrfqrjJGNcuCJRnUJ9RCVjVQ6kRSjWvczmHlhCG1G4SSpbOR+UHNydSeCO7YgF/p6iY3E6ew==" saltValue="3evLqwajqAJhV5MeOczjjA==" spinCount="100000" sheet="1" objects="1" scenarios="1" selectLockedCells="1" selectUnlockedCells="1"/>
  <conditionalFormatting sqref="A1">
    <cfRule type="cellIs" dxfId="12" priority="1" stopIfTrue="1" operator="lessThan">
      <formula>0</formula>
    </cfRule>
  </conditionalFormatting>
  <hyperlinks>
    <hyperlink ref="B1" location="'Table of contents'!A1" display="Go back to Table of contents" xr:uid="{182D6BCA-4AB9-453A-A270-9CF6C1BC72A1}"/>
  </hyperlinks>
  <pageMargins left="0.70866141732283472" right="0.70866141732283472" top="0.74803149606299213" bottom="0.74803149606299213" header="0.31496062992125984" footer="0.31496062992125984"/>
  <pageSetup scale="88"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tabColor theme="4" tint="0.59999389629810485"/>
    <pageSetUpPr fitToPage="1"/>
  </sheetPr>
  <dimension ref="A1:C8"/>
  <sheetViews>
    <sheetView showGridLines="0" zoomScaleNormal="100" workbookViewId="0"/>
  </sheetViews>
  <sheetFormatPr defaultColWidth="0" defaultRowHeight="15" zeroHeight="1" x14ac:dyDescent="0.25"/>
  <cols>
    <col min="1" max="1" width="5.7109375" style="13" customWidth="1"/>
    <col min="2" max="2" width="107.140625" style="13" customWidth="1"/>
    <col min="3" max="3" width="5.7109375" style="13" customWidth="1"/>
    <col min="4" max="16384" width="9.28515625" style="13" hidden="1"/>
  </cols>
  <sheetData>
    <row r="1" spans="1:2" x14ac:dyDescent="0.25">
      <c r="A1" s="695"/>
      <c r="B1" s="412" t="s">
        <v>309</v>
      </c>
    </row>
    <row r="2" spans="1:2" ht="18.75" x14ac:dyDescent="0.3">
      <c r="B2" s="112" t="s">
        <v>295</v>
      </c>
    </row>
    <row r="3" spans="1:2" x14ac:dyDescent="0.25">
      <c r="B3" s="110"/>
    </row>
    <row r="4" spans="1:2" ht="30" x14ac:dyDescent="0.25">
      <c r="B4" s="572" t="str">
        <f>'[1]Qualitative-Social risk'!$B$5</f>
        <v>The EBA has published a no-action letter on the application of the ESG Pillar III disclosure requirements for 2025. This template does therefor not apply.</v>
      </c>
    </row>
    <row r="5" spans="1:2" x14ac:dyDescent="0.25">
      <c r="B5" s="317"/>
    </row>
    <row r="6" spans="1:2" x14ac:dyDescent="0.25"/>
    <row r="7" spans="1:2" x14ac:dyDescent="0.25"/>
    <row r="8" spans="1:2" x14ac:dyDescent="0.25"/>
  </sheetData>
  <sheetProtection algorithmName="SHA-512" hashValue="3jSgSvuUny+PfJg55m9CVLhhOUJjTBCFvZcHC96BpTHZeyjUe388dUAq+GBday3p9vgmBPpJpRFXCEhdhXKV5g==" saltValue="YEaGhN3FfpAckivCjdq7pw==" spinCount="100000" sheet="1" objects="1" scenarios="1" selectLockedCells="1" selectUnlockedCells="1"/>
  <conditionalFormatting sqref="A1">
    <cfRule type="cellIs" dxfId="11" priority="1" stopIfTrue="1" operator="lessThan">
      <formula>0</formula>
    </cfRule>
  </conditionalFormatting>
  <hyperlinks>
    <hyperlink ref="B1" location="'Table of contents'!A1" display="Go back to Table of contents" xr:uid="{957D01B4-E55D-4235-BAB0-59814EE58127}"/>
  </hyperlinks>
  <pageMargins left="0.70866141732283472" right="0.70866141732283472" top="0.74803149606299213" bottom="0.74803149606299213" header="0.31496062992125984" footer="0.31496062992125984"/>
  <pageSetup scale="88"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tabColor theme="4" tint="0.59999389629810485"/>
    <pageSetUpPr fitToPage="1"/>
  </sheetPr>
  <dimension ref="A1:C8"/>
  <sheetViews>
    <sheetView showGridLines="0" zoomScaleNormal="100" workbookViewId="0"/>
  </sheetViews>
  <sheetFormatPr defaultColWidth="0" defaultRowHeight="15" zeroHeight="1" x14ac:dyDescent="0.25"/>
  <cols>
    <col min="1" max="1" width="5.7109375" customWidth="1"/>
    <col min="2" max="2" width="107.140625" customWidth="1"/>
    <col min="3" max="3" width="5.5703125" customWidth="1"/>
    <col min="4" max="16384" width="9.28515625" hidden="1"/>
  </cols>
  <sheetData>
    <row r="1" spans="1:2" x14ac:dyDescent="0.25">
      <c r="A1" s="695"/>
      <c r="B1" s="412" t="s">
        <v>309</v>
      </c>
    </row>
    <row r="2" spans="1:2" ht="18.75" x14ac:dyDescent="0.3">
      <c r="B2" s="112" t="s">
        <v>296</v>
      </c>
    </row>
    <row r="3" spans="1:2" ht="15.75" x14ac:dyDescent="0.25">
      <c r="B3" s="67"/>
    </row>
    <row r="4" spans="1:2" ht="30" x14ac:dyDescent="0.25">
      <c r="B4" s="572" t="str">
        <f>'[1]Qualitative-Governance risk'!$B$5</f>
        <v>The EBA has published a no-action letter on the application of the ESG Pillar III disclosure requirements for 2025. This template does therefor not apply.</v>
      </c>
    </row>
    <row r="5" spans="1:2" x14ac:dyDescent="0.25">
      <c r="B5" s="317"/>
    </row>
    <row r="6" spans="1:2" x14ac:dyDescent="0.25"/>
    <row r="7" spans="1:2" x14ac:dyDescent="0.25"/>
    <row r="8" spans="1:2" x14ac:dyDescent="0.25"/>
  </sheetData>
  <sheetProtection algorithmName="SHA-512" hashValue="QXIkpBStzz5MdAyEmFkGfp2Hq9o7z3dlqoaMekTbqEAMPJzlKoHDkBHwgyol1/3RaoSNKE9cV1LGZ3rMJvaJkA==" saltValue="JmUO1RwsHbvGnZbNIM1obg==" spinCount="100000" sheet="1" objects="1" scenarios="1" selectLockedCells="1" selectUnlockedCells="1"/>
  <conditionalFormatting sqref="A1">
    <cfRule type="cellIs" dxfId="10" priority="1" stopIfTrue="1" operator="lessThan">
      <formula>0</formula>
    </cfRule>
  </conditionalFormatting>
  <hyperlinks>
    <hyperlink ref="B1" location="'Table of contents'!A1" display="Go back to Table of contents" xr:uid="{30415113-74B6-4A6F-BA19-1707131D9BD4}"/>
  </hyperlinks>
  <pageMargins left="0.70866141732283472" right="0.70866141732283472" top="0.74803149606299213" bottom="0.74803149606299213" header="0.31496062992125984" footer="0.31496062992125984"/>
  <pageSetup scale="88"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tabColor theme="4" tint="0.59999389629810485"/>
    <pageSetUpPr fitToPage="1"/>
  </sheetPr>
  <dimension ref="A1:N67"/>
  <sheetViews>
    <sheetView showGridLines="0" zoomScaleNormal="100" workbookViewId="0"/>
  </sheetViews>
  <sheetFormatPr defaultColWidth="0" defaultRowHeight="12.75" zeroHeight="1" x14ac:dyDescent="0.2"/>
  <cols>
    <col min="1" max="1" width="5.7109375" style="179" customWidth="1"/>
    <col min="2" max="2" width="107.140625" style="179" customWidth="1"/>
    <col min="3" max="3" width="5.7109375" style="179" customWidth="1"/>
    <col min="4" max="8" width="21.5703125" style="179" hidden="1" customWidth="1"/>
    <col min="9" max="9" width="23.5703125" style="179" hidden="1" customWidth="1"/>
    <col min="10" max="13" width="21" style="179" hidden="1" customWidth="1"/>
    <col min="14" max="14" width="17.42578125" style="179" hidden="1" customWidth="1"/>
    <col min="15" max="16384" width="8.7109375" style="179" hidden="1"/>
  </cols>
  <sheetData>
    <row r="1" spans="1:2" ht="15" x14ac:dyDescent="0.25">
      <c r="A1" s="695"/>
      <c r="B1" s="412" t="s">
        <v>309</v>
      </c>
    </row>
    <row r="2" spans="1:2" ht="37.5" x14ac:dyDescent="0.3">
      <c r="B2" s="652" t="s">
        <v>297</v>
      </c>
    </row>
    <row r="3" spans="1:2" x14ac:dyDescent="0.2">
      <c r="B3" s="599"/>
    </row>
    <row r="4" spans="1:2" ht="30" x14ac:dyDescent="0.2">
      <c r="B4" s="572" t="str">
        <f>'[1]1.CC Transition risk-Banking b.'!$B$4</f>
        <v>The EBA has published a no-action letter on the application of the ESG Pillar III disclosure requirements for 2025. This template does therefor not apply.</v>
      </c>
    </row>
    <row r="5" spans="1:2" x14ac:dyDescent="0.2">
      <c r="B5" s="180"/>
    </row>
    <row r="6" spans="1:2" ht="15" customHeight="1" x14ac:dyDescent="0.2"/>
    <row r="7" spans="1:2" x14ac:dyDescent="0.2"/>
    <row r="8" spans="1:2" x14ac:dyDescent="0.2"/>
    <row r="59" spans="1:1" s="182" customFormat="1" hidden="1" x14ac:dyDescent="0.2"/>
    <row r="60" spans="1:1" hidden="1" x14ac:dyDescent="0.2">
      <c r="A60" s="183"/>
    </row>
    <row r="61" spans="1:1" s="182" customFormat="1" hidden="1" x14ac:dyDescent="0.2">
      <c r="A61" s="183"/>
    </row>
    <row r="62" spans="1:1" s="182" customFormat="1" hidden="1" x14ac:dyDescent="0.2"/>
    <row r="63" spans="1:1" s="182" customFormat="1" hidden="1" x14ac:dyDescent="0.2"/>
    <row r="66" spans="3:6" hidden="1" x14ac:dyDescent="0.2">
      <c r="C66" s="181"/>
      <c r="D66" s="181"/>
      <c r="E66" s="181"/>
      <c r="F66" s="181"/>
    </row>
    <row r="67" spans="3:6" ht="11.65" hidden="1" customHeight="1" x14ac:dyDescent="0.2">
      <c r="C67" s="180"/>
      <c r="D67" s="180"/>
      <c r="E67" s="180"/>
      <c r="F67" s="180"/>
    </row>
  </sheetData>
  <sheetProtection algorithmName="SHA-512" hashValue="uU34ZBFi1PzUhT+EFO7gTpvafqykvLj6fymfKheXl/eDCs66jaeIJi7Kb0hE0S1dnPjkXW1Y7WBewYZ7A7xbZQ==" saltValue="30IdWm5cexDgPdyXWSHQaA==" spinCount="100000" sheet="1" objects="1" scenarios="1" selectLockedCells="1" selectUnlockedCells="1"/>
  <conditionalFormatting sqref="A1">
    <cfRule type="cellIs" dxfId="9" priority="1" stopIfTrue="1" operator="lessThan">
      <formula>0</formula>
    </cfRule>
  </conditionalFormatting>
  <hyperlinks>
    <hyperlink ref="B1" location="'Table of contents'!A1" display="Go back to Table of contents" xr:uid="{0107CF93-577E-411F-9655-509E34A501E3}"/>
  </hyperlinks>
  <pageMargins left="0.70866141732283472" right="0.70866141732283472" top="0.74803149606299213" bottom="0.74803149606299213" header="0.31496062992125984" footer="0.31496062992125984"/>
  <pageSetup scale="88"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tabColor theme="4" tint="0.59999389629810485"/>
    <pageSetUpPr fitToPage="1"/>
  </sheetPr>
  <dimension ref="A1:O19"/>
  <sheetViews>
    <sheetView showGridLines="0" zoomScaleNormal="100" workbookViewId="0"/>
  </sheetViews>
  <sheetFormatPr defaultColWidth="0" defaultRowHeight="15" zeroHeight="1" x14ac:dyDescent="0.25"/>
  <cols>
    <col min="1" max="1" width="5.7109375" style="174" customWidth="1"/>
    <col min="2" max="2" width="107.140625" style="174" customWidth="1"/>
    <col min="3" max="3" width="5.7109375" style="174" customWidth="1"/>
    <col min="4" max="9" width="8.7109375" style="174" hidden="1" customWidth="1"/>
    <col min="10" max="10" width="27.42578125" style="174" hidden="1" customWidth="1"/>
    <col min="11" max="16384" width="8.7109375" style="174" hidden="1"/>
  </cols>
  <sheetData>
    <row r="1" spans="1:15" s="179" customFormat="1" x14ac:dyDescent="0.25">
      <c r="A1" s="695"/>
      <c r="B1" s="412" t="s">
        <v>309</v>
      </c>
    </row>
    <row r="2" spans="1:15" s="179" customFormat="1" ht="37.5" x14ac:dyDescent="0.3">
      <c r="B2" s="652" t="s">
        <v>298</v>
      </c>
      <c r="C2" s="181"/>
      <c r="D2" s="181"/>
      <c r="E2" s="181"/>
      <c r="F2" s="181"/>
      <c r="G2" s="181"/>
      <c r="H2" s="181"/>
      <c r="I2" s="181"/>
      <c r="J2" s="181"/>
      <c r="K2" s="181"/>
      <c r="L2" s="181"/>
      <c r="M2" s="181"/>
      <c r="N2" s="181"/>
      <c r="O2" s="181"/>
    </row>
    <row r="3" spans="1:15" s="179" customFormat="1" ht="12.75" x14ac:dyDescent="0.2">
      <c r="B3" s="599"/>
      <c r="C3" s="181"/>
      <c r="D3" s="181"/>
      <c r="E3" s="181"/>
      <c r="F3" s="181"/>
      <c r="G3" s="181"/>
      <c r="H3" s="181"/>
      <c r="I3" s="181"/>
      <c r="J3" s="181"/>
      <c r="K3" s="181"/>
      <c r="L3" s="181"/>
      <c r="M3" s="181"/>
      <c r="N3" s="181"/>
      <c r="O3" s="181"/>
    </row>
    <row r="4" spans="1:15" s="179" customFormat="1" ht="30" x14ac:dyDescent="0.2">
      <c r="B4" s="572" t="str">
        <f>'[1]2.CC Trans-BB.RE collateral'!$B$4</f>
        <v>The EBA has published a no-action letter on the application of the ESG Pillar III disclosure requirements for 2025. This template does therefor not apply.</v>
      </c>
      <c r="C4" s="181"/>
      <c r="D4" s="181"/>
      <c r="E4" s="181"/>
      <c r="F4" s="181"/>
      <c r="G4" s="181"/>
      <c r="H4" s="181"/>
      <c r="I4" s="181"/>
      <c r="J4" s="181"/>
      <c r="K4" s="181"/>
      <c r="L4" s="181"/>
      <c r="M4" s="181"/>
      <c r="N4" s="181"/>
      <c r="O4" s="181"/>
    </row>
    <row r="5" spans="1:15" s="179" customFormat="1" ht="12.75" x14ac:dyDescent="0.2">
      <c r="B5" s="180"/>
      <c r="C5" s="181"/>
      <c r="D5" s="181"/>
      <c r="E5" s="181"/>
      <c r="F5" s="181"/>
      <c r="G5" s="181"/>
      <c r="H5" s="181"/>
      <c r="I5" s="181"/>
      <c r="J5" s="181"/>
      <c r="K5" s="181"/>
      <c r="L5" s="181"/>
      <c r="M5" s="181"/>
      <c r="N5" s="181"/>
      <c r="O5" s="181"/>
    </row>
    <row r="6" spans="1:15" s="179" customFormat="1" ht="12.75" x14ac:dyDescent="0.2"/>
    <row r="7" spans="1:15" s="179" customFormat="1" ht="12.75" x14ac:dyDescent="0.2">
      <c r="B7" s="184"/>
    </row>
    <row r="8" spans="1:15" s="179" customFormat="1" ht="12.75" x14ac:dyDescent="0.2">
      <c r="B8" s="184"/>
    </row>
    <row r="9" spans="1:15" s="179" customFormat="1" ht="12.75" hidden="1" x14ac:dyDescent="0.2">
      <c r="B9" s="184"/>
    </row>
    <row r="10" spans="1:15" s="179" customFormat="1" ht="12.75" hidden="1" x14ac:dyDescent="0.2">
      <c r="B10" s="184"/>
    </row>
    <row r="11" spans="1:15" s="179" customFormat="1" ht="12.75" hidden="1" x14ac:dyDescent="0.2">
      <c r="B11" s="184"/>
    </row>
    <row r="12" spans="1:15" s="179" customFormat="1" ht="12.75" hidden="1" x14ac:dyDescent="0.2">
      <c r="B12" s="184"/>
    </row>
    <row r="13" spans="1:15" s="179" customFormat="1" ht="12.75" hidden="1" x14ac:dyDescent="0.2">
      <c r="B13" s="184"/>
    </row>
    <row r="14" spans="1:15" s="179" customFormat="1" ht="12.75" hidden="1" x14ac:dyDescent="0.2">
      <c r="B14" s="184"/>
    </row>
    <row r="15" spans="1:15" s="179" customFormat="1" ht="12.75" hidden="1" x14ac:dyDescent="0.2"/>
    <row r="18" spans="2:2" s="179" customFormat="1" ht="12.75" hidden="1" x14ac:dyDescent="0.2">
      <c r="B18" s="184"/>
    </row>
    <row r="19" spans="2:2" s="179" customFormat="1" ht="12.75" hidden="1" x14ac:dyDescent="0.2">
      <c r="B19" s="184"/>
    </row>
  </sheetData>
  <sheetProtection algorithmName="SHA-512" hashValue="P/PqDcAgzKRwUF54LoIO+cj2VGq19YHv1YCrqrxGY2xF+y0hv/0KOkln6bZbzeOyDHLEoxkSZXIaxRxiaWf16A==" saltValue="dsJORMTFgPVID29Tok16Xw==" spinCount="100000" sheet="1" objects="1" scenarios="1" selectLockedCells="1" selectUnlockedCells="1"/>
  <conditionalFormatting sqref="A1">
    <cfRule type="cellIs" dxfId="8" priority="1" stopIfTrue="1" operator="lessThan">
      <formula>0</formula>
    </cfRule>
  </conditionalFormatting>
  <hyperlinks>
    <hyperlink ref="B1" location="'Table of contents'!A1" display="Go back to Table of contents" xr:uid="{B47AAC74-ACC7-4FCC-B0A6-BDA3F4C95481}"/>
  </hyperlinks>
  <pageMargins left="0.70866141732283472" right="0.70866141732283472" top="0.74803149606299213" bottom="0.74803149606299213" header="0.31496062992125984" footer="0.31496062992125984"/>
  <pageSetup scale="88"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tabColor theme="4" tint="0.59999389629810485"/>
    <pageSetUpPr fitToPage="1"/>
  </sheetPr>
  <dimension ref="A1:F20"/>
  <sheetViews>
    <sheetView showGridLines="0" zoomScaleNormal="100" workbookViewId="0"/>
  </sheetViews>
  <sheetFormatPr defaultColWidth="0" defaultRowHeight="15" zeroHeight="1" x14ac:dyDescent="0.25"/>
  <cols>
    <col min="1" max="1" width="5.7109375" style="174" customWidth="1"/>
    <col min="2" max="2" width="107.140625" style="174" customWidth="1"/>
    <col min="3" max="3" width="5.7109375" style="174" customWidth="1"/>
    <col min="4" max="4" width="32.42578125" style="174" hidden="1" customWidth="1"/>
    <col min="5" max="6" width="26.42578125" style="174" hidden="1" customWidth="1"/>
    <col min="7" max="16384" width="22.42578125" style="174" hidden="1"/>
  </cols>
  <sheetData>
    <row r="1" spans="1:2" x14ac:dyDescent="0.25">
      <c r="A1" s="695"/>
      <c r="B1" s="412" t="s">
        <v>309</v>
      </c>
    </row>
    <row r="2" spans="1:2" s="183" customFormat="1" ht="37.5" x14ac:dyDescent="0.3">
      <c r="B2" s="652" t="s">
        <v>299</v>
      </c>
    </row>
    <row r="3" spans="1:2" s="183" customFormat="1" ht="12.75" x14ac:dyDescent="0.2"/>
    <row r="4" spans="1:2" s="183" customFormat="1" ht="30" x14ac:dyDescent="0.2">
      <c r="B4" s="572" t="s">
        <v>1612</v>
      </c>
    </row>
    <row r="5" spans="1:2" s="183" customFormat="1" ht="12.75" x14ac:dyDescent="0.2">
      <c r="B5" s="598"/>
    </row>
    <row r="6" spans="1:2" s="183" customFormat="1" ht="12.75" x14ac:dyDescent="0.2"/>
    <row r="7" spans="1:2" s="183" customFormat="1" ht="12.75" x14ac:dyDescent="0.2"/>
    <row r="8" spans="1:2" s="183" customFormat="1" ht="12.75" x14ac:dyDescent="0.2"/>
    <row r="9" spans="1:2" s="183" customFormat="1" ht="12.75" hidden="1" x14ac:dyDescent="0.2"/>
    <row r="10" spans="1:2" s="183" customFormat="1" ht="12.75" hidden="1" x14ac:dyDescent="0.2"/>
    <row r="11" spans="1:2" s="183" customFormat="1" ht="12.75" hidden="1" x14ac:dyDescent="0.2"/>
    <row r="12" spans="1:2" s="186" customFormat="1" ht="12.75" hidden="1" x14ac:dyDescent="0.2"/>
    <row r="13" spans="1:2" s="183" customFormat="1" ht="12.75" hidden="1" x14ac:dyDescent="0.2"/>
    <row r="14" spans="1:2" s="183" customFormat="1" ht="12.75" hidden="1" x14ac:dyDescent="0.2"/>
    <row r="15" spans="1:2" s="183" customFormat="1" ht="12.75" hidden="1" x14ac:dyDescent="0.2"/>
    <row r="16" spans="1:2" s="183" customFormat="1" ht="45" hidden="1" customHeight="1" x14ac:dyDescent="0.2"/>
    <row r="20" ht="62.25" hidden="1" customHeight="1" x14ac:dyDescent="0.25"/>
  </sheetData>
  <sheetProtection algorithmName="SHA-512" hashValue="X8Tm/kg3AvHSGJerm+O/BsuoUhy9z+5m+pIp9vdtJWkJQOE60hmSMffdHqTtSe3OJsrJGgCkd03UznsHfjYKag==" saltValue="pkPgvTldYtQVXVHtM36oZQ==" spinCount="100000" sheet="1" objects="1" scenarios="1" selectLockedCells="1" selectUnlockedCells="1"/>
  <conditionalFormatting sqref="A1">
    <cfRule type="cellIs" dxfId="7" priority="1" stopIfTrue="1" operator="lessThan">
      <formula>0</formula>
    </cfRule>
  </conditionalFormatting>
  <hyperlinks>
    <hyperlink ref="B1" location="'Table of contents'!A1" display="Go back to Table of contents" xr:uid="{24854EDE-2409-4BD3-87D4-EECA4BF82B46}"/>
  </hyperlinks>
  <pageMargins left="0.70866141732283472" right="0.70866141732283472" top="0.74803149606299213" bottom="0.74803149606299213" header="0.31496062992125984" footer="0.31496062992125984"/>
  <pageSetup scale="88"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tabColor theme="4" tint="0.59999389629810485"/>
    <pageSetUpPr fitToPage="1"/>
  </sheetPr>
  <dimension ref="A1:C8"/>
  <sheetViews>
    <sheetView showGridLines="0" zoomScaleNormal="100" workbookViewId="0"/>
  </sheetViews>
  <sheetFormatPr defaultColWidth="0" defaultRowHeight="15" zeroHeight="1" x14ac:dyDescent="0.25"/>
  <cols>
    <col min="1" max="1" width="5.7109375" style="174" customWidth="1"/>
    <col min="2" max="2" width="111.28515625" style="174" customWidth="1"/>
    <col min="3" max="3" width="5.7109375" style="174" customWidth="1"/>
    <col min="4" max="16384" width="9.28515625" style="174" hidden="1"/>
  </cols>
  <sheetData>
    <row r="1" spans="1:2" x14ac:dyDescent="0.25">
      <c r="A1" s="695"/>
      <c r="B1" s="412" t="s">
        <v>309</v>
      </c>
    </row>
    <row r="2" spans="1:2" ht="37.5" x14ac:dyDescent="0.3">
      <c r="B2" s="652" t="s">
        <v>300</v>
      </c>
    </row>
    <row r="3" spans="1:2" x14ac:dyDescent="0.25"/>
    <row r="4" spans="1:2" ht="30" x14ac:dyDescent="0.25">
      <c r="B4" s="572" t="str">
        <f>'[1]4.CC Transition-toppollutcomp'!$B$4</f>
        <v>The EBA has published a no-action letter on the application of the ESG Pillar III disclosure requirements for 2025. This template does therefor not apply.</v>
      </c>
    </row>
    <row r="5" spans="1:2" x14ac:dyDescent="0.25">
      <c r="B5" s="188"/>
    </row>
    <row r="6" spans="1:2" x14ac:dyDescent="0.25"/>
    <row r="7" spans="1:2" x14ac:dyDescent="0.25"/>
    <row r="8" spans="1:2" x14ac:dyDescent="0.25"/>
  </sheetData>
  <sheetProtection algorithmName="SHA-512" hashValue="uqiF1LvYmSor97ncUxXslAPXOcTJZ80+Er0djVql+q6eQ5P0CoouJkinBSCTL/T/i5DqETAGLpi7kflZaEQLqg==" saltValue="BJaGivGONEGwKmH2rWcczA==" spinCount="100000" sheet="1" objects="1" scenarios="1" selectLockedCells="1" selectUnlockedCells="1"/>
  <conditionalFormatting sqref="A1">
    <cfRule type="cellIs" dxfId="6" priority="1" stopIfTrue="1" operator="lessThan">
      <formula>0</formula>
    </cfRule>
  </conditionalFormatting>
  <hyperlinks>
    <hyperlink ref="B1" location="'Table of contents'!A1" display="Go back to Table of contents" xr:uid="{D1C69E9C-9062-46FC-B36E-7699BF9BE223}"/>
  </hyperlinks>
  <pageMargins left="0.70866141732283472" right="0.70866141732283472" top="0.74803149606299213" bottom="0.74803149606299213" header="0.31496062992125984" footer="0.31496062992125984"/>
  <pageSetup scale="88"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tabColor theme="4" tint="0.59999389629810485"/>
    <pageSetUpPr fitToPage="1"/>
  </sheetPr>
  <dimension ref="A1:M9"/>
  <sheetViews>
    <sheetView showGridLines="0" zoomScaleNormal="100" workbookViewId="0"/>
  </sheetViews>
  <sheetFormatPr defaultColWidth="0" defaultRowHeight="12.75" zeroHeight="1" x14ac:dyDescent="0.2"/>
  <cols>
    <col min="1" max="1" width="5.7109375" style="183" customWidth="1"/>
    <col min="2" max="2" width="107.140625" style="183" customWidth="1"/>
    <col min="3" max="3" width="5.7109375" style="183" customWidth="1"/>
    <col min="4" max="5" width="5.7109375" style="183" hidden="1" customWidth="1"/>
    <col min="6" max="7" width="16" style="183" hidden="1" customWidth="1"/>
    <col min="8" max="8" width="17.5703125" style="183" hidden="1" customWidth="1"/>
    <col min="9" max="9" width="14.28515625" style="183" hidden="1" customWidth="1"/>
    <col min="10" max="10" width="12" style="183" hidden="1" customWidth="1"/>
    <col min="11" max="11" width="8.7109375" style="183" hidden="1" customWidth="1"/>
    <col min="12" max="12" width="13.5703125" style="183" hidden="1" customWidth="1"/>
    <col min="13" max="13" width="13" style="183" hidden="1" customWidth="1"/>
    <col min="14" max="16384" width="8.7109375" style="183" hidden="1"/>
  </cols>
  <sheetData>
    <row r="1" spans="1:2" ht="15" x14ac:dyDescent="0.25">
      <c r="A1" s="695"/>
      <c r="B1" s="412" t="s">
        <v>309</v>
      </c>
    </row>
    <row r="2" spans="1:2" ht="34.5" customHeight="1" x14ac:dyDescent="0.3">
      <c r="B2" s="653" t="s">
        <v>301</v>
      </c>
    </row>
    <row r="3" spans="1:2" x14ac:dyDescent="0.2"/>
    <row r="4" spans="1:2" ht="30" x14ac:dyDescent="0.2">
      <c r="B4" s="572" t="str">
        <f>'[1]5.CC Physical risk'!$B$4</f>
        <v>The EBA has published a no-action letter on the application of the ESG Pillar III disclosure requirements for 2025. This template does therefor not apply.</v>
      </c>
    </row>
    <row r="5" spans="1:2" x14ac:dyDescent="0.2">
      <c r="B5" s="598"/>
    </row>
    <row r="6" spans="1:2" x14ac:dyDescent="0.2"/>
    <row r="7" spans="1:2" x14ac:dyDescent="0.2"/>
    <row r="8" spans="1:2" ht="32.25" customHeight="1" x14ac:dyDescent="0.2"/>
    <row r="9" spans="1:2" ht="52.5" hidden="1" customHeight="1" x14ac:dyDescent="0.2"/>
  </sheetData>
  <sheetProtection algorithmName="SHA-512" hashValue="PMC+AXxzjkOHfmOo5p1otsz7ccPeXngvs7zd7IPryGYsv6GUESMvL9lnXTJYyec7YQTjyw2qE8BszW0rVvJFpg==" saltValue="b/oprCj0Qe9fds1p/qBiHw==" spinCount="100000" sheet="1" objects="1" scenarios="1" selectLockedCells="1" selectUnlockedCells="1"/>
  <conditionalFormatting sqref="A1">
    <cfRule type="cellIs" dxfId="5" priority="1" stopIfTrue="1" operator="lessThan">
      <formula>0</formula>
    </cfRule>
  </conditionalFormatting>
  <hyperlinks>
    <hyperlink ref="B1" location="'Table of contents'!A1" display="Go back to Table of contents" xr:uid="{04E69D67-298E-43AE-A657-0A67E6DBF054}"/>
  </hyperlinks>
  <pageMargins left="0.70866141732283472" right="0.70866141732283472" top="0.74803149606299213" bottom="0.74803149606299213" header="0.31496062992125984" footer="0.31496062992125984"/>
  <pageSetup scale="88"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tabColor theme="4" tint="0.59999389629810485"/>
    <pageSetUpPr fitToPage="1"/>
  </sheetPr>
  <dimension ref="A1:D8"/>
  <sheetViews>
    <sheetView showGridLines="0" zoomScaleNormal="100" workbookViewId="0"/>
  </sheetViews>
  <sheetFormatPr defaultColWidth="0" defaultRowHeight="15" zeroHeight="1" x14ac:dyDescent="0.25"/>
  <cols>
    <col min="1" max="1" width="5.7109375" style="174" customWidth="1"/>
    <col min="2" max="2" width="108.85546875" style="174" customWidth="1"/>
    <col min="3" max="3" width="5.85546875" style="174" customWidth="1"/>
    <col min="4" max="4" width="5.85546875" style="174" hidden="1" customWidth="1"/>
    <col min="5" max="16384" width="9.28515625" style="174" hidden="1"/>
  </cols>
  <sheetData>
    <row r="1" spans="1:2" x14ac:dyDescent="0.25">
      <c r="A1" s="695"/>
      <c r="B1" s="412" t="s">
        <v>309</v>
      </c>
    </row>
    <row r="2" spans="1:2" ht="18.75" x14ac:dyDescent="0.3">
      <c r="B2" s="654" t="s">
        <v>302</v>
      </c>
    </row>
    <row r="3" spans="1:2" x14ac:dyDescent="0.25">
      <c r="B3" s="187"/>
    </row>
    <row r="4" spans="1:2" ht="30" x14ac:dyDescent="0.25">
      <c r="B4" s="572" t="str">
        <f>'[1]6. Summary GAR '!$B$4</f>
        <v>The EBA has published a no-action letter on the application of the ESG Pillar III disclosure requirements for 2025. This template does therefor not apply.</v>
      </c>
    </row>
    <row r="5" spans="1:2" x14ac:dyDescent="0.25">
      <c r="B5" s="317"/>
    </row>
    <row r="6" spans="1:2" x14ac:dyDescent="0.25"/>
    <row r="7" spans="1:2" x14ac:dyDescent="0.25"/>
    <row r="8" spans="1:2" x14ac:dyDescent="0.25"/>
  </sheetData>
  <sheetProtection algorithmName="SHA-512" hashValue="d/QQrnNn5UraqdbcATfes1pxXnoNaM48sCqOm6AAv8IeImoy/dPHOjRtjJbkvIL+RGxSzEw1YPb+tplN/gL7Kw==" saltValue="N+UKZOMbLAdxU/o7FMD7Rw==" spinCount="100000" sheet="1" objects="1" scenarios="1" selectLockedCells="1" selectUnlockedCells="1"/>
  <conditionalFormatting sqref="A1">
    <cfRule type="cellIs" dxfId="4" priority="1" stopIfTrue="1" operator="lessThan">
      <formula>0</formula>
    </cfRule>
  </conditionalFormatting>
  <hyperlinks>
    <hyperlink ref="B1" location="'Table of contents'!A1" display="Go back to Table of contents" xr:uid="{D66DA7BD-25F4-481D-8870-1BC9C6D12F4D}"/>
  </hyperlinks>
  <pageMargins left="0.70866141732283472" right="0.70866141732283472" top="0.74803149606299213" bottom="0.74803149606299213" header="0.31496062992125984" footer="0.31496062992125984"/>
  <pageSetup scale="88"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tabColor theme="4" tint="0.59999389629810485"/>
    <pageSetUpPr fitToPage="1"/>
  </sheetPr>
  <dimension ref="A1:O311"/>
  <sheetViews>
    <sheetView showGridLines="0" zoomScaleNormal="100" workbookViewId="0"/>
  </sheetViews>
  <sheetFormatPr defaultColWidth="0" defaultRowHeight="15" zeroHeight="1" x14ac:dyDescent="0.25"/>
  <cols>
    <col min="1" max="1" width="5.7109375" style="188" customWidth="1"/>
    <col min="2" max="2" width="107.140625" style="176" customWidth="1"/>
    <col min="3" max="3" width="5.7109375" style="188" customWidth="1"/>
    <col min="4" max="4" width="13" style="188" hidden="1" customWidth="1"/>
    <col min="5" max="5" width="13.28515625" style="188" hidden="1" customWidth="1"/>
    <col min="6" max="6" width="8.7109375" style="188" hidden="1" customWidth="1"/>
    <col min="7" max="7" width="9.5703125" style="188" hidden="1" customWidth="1"/>
    <col min="8" max="8" width="12.7109375" style="188" hidden="1" customWidth="1"/>
    <col min="9" max="9" width="13" style="188" hidden="1" customWidth="1"/>
    <col min="10" max="10" width="11.42578125" style="188" hidden="1" customWidth="1"/>
    <col min="11" max="11" width="8.7109375" style="188" hidden="1" customWidth="1"/>
    <col min="12" max="12" width="11" style="188" hidden="1" customWidth="1"/>
    <col min="13" max="13" width="13.42578125" style="188" hidden="1" customWidth="1"/>
    <col min="14" max="14" width="13" style="188" hidden="1" customWidth="1"/>
    <col min="15" max="15" width="11.28515625" style="188" hidden="1" customWidth="1"/>
    <col min="16" max="16384" width="8.7109375" style="188" hidden="1"/>
  </cols>
  <sheetData>
    <row r="1" spans="1:2" x14ac:dyDescent="0.25">
      <c r="A1" s="695"/>
      <c r="B1" s="412" t="s">
        <v>309</v>
      </c>
    </row>
    <row r="2" spans="1:2" ht="18.75" x14ac:dyDescent="0.3">
      <c r="B2" s="112" t="s">
        <v>303</v>
      </c>
    </row>
    <row r="3" spans="1:2" x14ac:dyDescent="0.25">
      <c r="B3" s="178"/>
    </row>
    <row r="4" spans="1:2" ht="30" x14ac:dyDescent="0.25">
      <c r="B4" s="572" t="str">
        <f>'[1]7.Mitigating actions-GAR assets'!$B$4</f>
        <v>The EBA has published a no-action letter on the application of the ESG Pillar III disclosure requirements for 2025. This template does therefor not apply.</v>
      </c>
    </row>
    <row r="5" spans="1:2" x14ac:dyDescent="0.25">
      <c r="B5" s="597"/>
    </row>
    <row r="6" spans="1:2" s="176" customFormat="1" x14ac:dyDescent="0.25"/>
    <row r="7" spans="1:2" ht="29.1" customHeight="1" x14ac:dyDescent="0.25">
      <c r="B7" s="188"/>
    </row>
    <row r="8" spans="1:2" ht="14.65" customHeight="1" x14ac:dyDescent="0.25">
      <c r="B8" s="188"/>
    </row>
    <row r="9" spans="1:2" ht="33.6" hidden="1" customHeight="1" x14ac:dyDescent="0.25">
      <c r="B9" s="188"/>
    </row>
    <row r="10" spans="1:2" ht="33.6" hidden="1" customHeight="1" x14ac:dyDescent="0.25">
      <c r="B10" s="188"/>
    </row>
    <row r="11" spans="1:2" hidden="1" x14ac:dyDescent="0.25">
      <c r="B11" s="188"/>
    </row>
    <row r="12" spans="1:2" s="80" customFormat="1" hidden="1" x14ac:dyDescent="0.25"/>
    <row r="13" spans="1:2" hidden="1" x14ac:dyDescent="0.25">
      <c r="B13" s="188"/>
    </row>
    <row r="14" spans="1:2" hidden="1" x14ac:dyDescent="0.25">
      <c r="B14" s="188"/>
    </row>
    <row r="15" spans="1:2" hidden="1" x14ac:dyDescent="0.25">
      <c r="B15" s="188"/>
    </row>
    <row r="16" spans="1:2" hidden="1" x14ac:dyDescent="0.25">
      <c r="B16" s="188"/>
    </row>
    <row r="17" spans="2:2" hidden="1" x14ac:dyDescent="0.25">
      <c r="B17" s="188"/>
    </row>
    <row r="18" spans="2:2" hidden="1" x14ac:dyDescent="0.25">
      <c r="B18" s="188"/>
    </row>
    <row r="19" spans="2:2" hidden="1" x14ac:dyDescent="0.25">
      <c r="B19" s="188"/>
    </row>
    <row r="20" spans="2:2" hidden="1" x14ac:dyDescent="0.25">
      <c r="B20" s="188"/>
    </row>
    <row r="21" spans="2:2" hidden="1" x14ac:dyDescent="0.25">
      <c r="B21" s="188"/>
    </row>
    <row r="22" spans="2:2" s="80" customFormat="1" hidden="1" x14ac:dyDescent="0.25"/>
    <row r="23" spans="2:2" hidden="1" x14ac:dyDescent="0.25">
      <c r="B23" s="188"/>
    </row>
    <row r="24" spans="2:2" hidden="1" x14ac:dyDescent="0.25">
      <c r="B24" s="188"/>
    </row>
    <row r="25" spans="2:2" hidden="1" x14ac:dyDescent="0.25">
      <c r="B25" s="188"/>
    </row>
    <row r="26" spans="2:2" s="80" customFormat="1" hidden="1" x14ac:dyDescent="0.25"/>
    <row r="27" spans="2:2" hidden="1" x14ac:dyDescent="0.25">
      <c r="B27" s="188"/>
    </row>
    <row r="28" spans="2:2" hidden="1" x14ac:dyDescent="0.25">
      <c r="B28" s="188"/>
    </row>
    <row r="29" spans="2:2" hidden="1" x14ac:dyDescent="0.25">
      <c r="B29" s="188"/>
    </row>
    <row r="30" spans="2:2" s="80" customFormat="1" hidden="1" x14ac:dyDescent="0.25"/>
    <row r="31" spans="2:2" hidden="1" x14ac:dyDescent="0.25">
      <c r="B31" s="188"/>
    </row>
    <row r="32" spans="2:2" hidden="1" x14ac:dyDescent="0.25">
      <c r="B32" s="188"/>
    </row>
    <row r="33" spans="2:2" hidden="1" x14ac:dyDescent="0.25">
      <c r="B33" s="188"/>
    </row>
    <row r="34" spans="2:2" s="80" customFormat="1" hidden="1" x14ac:dyDescent="0.25"/>
    <row r="35" spans="2:2" hidden="1" x14ac:dyDescent="0.25">
      <c r="B35" s="188"/>
    </row>
    <row r="36" spans="2:2" hidden="1" x14ac:dyDescent="0.25">
      <c r="B36" s="188"/>
    </row>
    <row r="37" spans="2:2" hidden="1" x14ac:dyDescent="0.25">
      <c r="B37" s="188"/>
    </row>
    <row r="38" spans="2:2" hidden="1" x14ac:dyDescent="0.25">
      <c r="B38" s="188"/>
    </row>
    <row r="39" spans="2:2" hidden="1" x14ac:dyDescent="0.25">
      <c r="B39" s="188"/>
    </row>
    <row r="40" spans="2:2" hidden="1" x14ac:dyDescent="0.25">
      <c r="B40" s="188"/>
    </row>
    <row r="41" spans="2:2" hidden="1" x14ac:dyDescent="0.25">
      <c r="B41" s="188"/>
    </row>
    <row r="42" spans="2:2" hidden="1" x14ac:dyDescent="0.25">
      <c r="B42" s="188"/>
    </row>
    <row r="43" spans="2:2" hidden="1" x14ac:dyDescent="0.25">
      <c r="B43" s="188"/>
    </row>
    <row r="44" spans="2:2" s="80" customFormat="1" hidden="1" x14ac:dyDescent="0.25"/>
    <row r="45" spans="2:2" s="80" customFormat="1" hidden="1" x14ac:dyDescent="0.25"/>
    <row r="46" spans="2:2" hidden="1" x14ac:dyDescent="0.25">
      <c r="B46" s="188"/>
    </row>
    <row r="47" spans="2:2" hidden="1" x14ac:dyDescent="0.25">
      <c r="B47" s="188"/>
    </row>
    <row r="48" spans="2:2" hidden="1" x14ac:dyDescent="0.25">
      <c r="B48" s="188"/>
    </row>
    <row r="49" spans="1:2" hidden="1" x14ac:dyDescent="0.25">
      <c r="B49" s="188"/>
    </row>
    <row r="50" spans="1:2" hidden="1" x14ac:dyDescent="0.25">
      <c r="B50" s="188"/>
    </row>
    <row r="51" spans="1:2" hidden="1" x14ac:dyDescent="0.25">
      <c r="B51" s="188"/>
    </row>
    <row r="52" spans="1:2" hidden="1" x14ac:dyDescent="0.25">
      <c r="B52" s="188"/>
    </row>
    <row r="53" spans="1:2" hidden="1" x14ac:dyDescent="0.25">
      <c r="B53" s="188"/>
    </row>
    <row r="54" spans="1:2" hidden="1" x14ac:dyDescent="0.25">
      <c r="B54" s="188"/>
    </row>
    <row r="55" spans="1:2" hidden="1" x14ac:dyDescent="0.25">
      <c r="B55" s="188"/>
    </row>
    <row r="56" spans="1:2" hidden="1" x14ac:dyDescent="0.25">
      <c r="B56" s="188"/>
    </row>
    <row r="57" spans="1:2" hidden="1" x14ac:dyDescent="0.25">
      <c r="B57" s="188"/>
    </row>
    <row r="58" spans="1:2" hidden="1" x14ac:dyDescent="0.25">
      <c r="B58" s="188"/>
    </row>
    <row r="59" spans="1:2" s="80" customFormat="1" hidden="1" x14ac:dyDescent="0.25">
      <c r="A59" s="80" t="s">
        <v>1613</v>
      </c>
    </row>
    <row r="60" spans="1:2" hidden="1" x14ac:dyDescent="0.25">
      <c r="B60" s="188"/>
    </row>
    <row r="61" spans="1:2" hidden="1" x14ac:dyDescent="0.25">
      <c r="B61" s="188"/>
    </row>
    <row r="62" spans="1:2" hidden="1" x14ac:dyDescent="0.25">
      <c r="B62" s="188"/>
    </row>
    <row r="63" spans="1:2" ht="38.25" hidden="1" customHeight="1" x14ac:dyDescent="0.25">
      <c r="B63" s="188"/>
    </row>
    <row r="64" spans="1:2" s="80" customFormat="1" hidden="1" x14ac:dyDescent="0.25"/>
    <row r="65" spans="2:2" hidden="1" x14ac:dyDescent="0.25">
      <c r="B65" s="188"/>
    </row>
    <row r="66" spans="2:2" hidden="1" x14ac:dyDescent="0.25">
      <c r="B66" s="188"/>
    </row>
    <row r="67" spans="2:2" hidden="1" x14ac:dyDescent="0.25">
      <c r="B67" s="188"/>
    </row>
    <row r="68" spans="2:2" hidden="1" x14ac:dyDescent="0.25">
      <c r="B68" s="188"/>
    </row>
    <row r="69" spans="2:2" hidden="1" x14ac:dyDescent="0.25">
      <c r="B69" s="188"/>
    </row>
    <row r="70" spans="2:2" hidden="1" x14ac:dyDescent="0.25">
      <c r="B70" s="188"/>
    </row>
    <row r="71" spans="2:2" hidden="1" x14ac:dyDescent="0.25">
      <c r="B71" s="188"/>
    </row>
    <row r="72" spans="2:2" hidden="1" x14ac:dyDescent="0.25">
      <c r="B72" s="188"/>
    </row>
    <row r="73" spans="2:2" hidden="1" x14ac:dyDescent="0.25">
      <c r="B73" s="188"/>
    </row>
    <row r="74" spans="2:2" hidden="1" x14ac:dyDescent="0.25">
      <c r="B74" s="188"/>
    </row>
    <row r="75" spans="2:2" hidden="1" x14ac:dyDescent="0.25">
      <c r="B75" s="188"/>
    </row>
    <row r="76" spans="2:2" hidden="1" x14ac:dyDescent="0.25">
      <c r="B76" s="188"/>
    </row>
    <row r="77" spans="2:2" hidden="1" x14ac:dyDescent="0.25">
      <c r="B77" s="188"/>
    </row>
    <row r="78" spans="2:2" hidden="1" x14ac:dyDescent="0.25">
      <c r="B78" s="188"/>
    </row>
    <row r="79" spans="2:2" hidden="1" x14ac:dyDescent="0.25">
      <c r="B79" s="188"/>
    </row>
    <row r="80" spans="2:2" hidden="1" x14ac:dyDescent="0.25">
      <c r="B80" s="188"/>
    </row>
    <row r="81" spans="2:2" hidden="1" x14ac:dyDescent="0.25">
      <c r="B81" s="188"/>
    </row>
    <row r="82" spans="2:2" hidden="1" x14ac:dyDescent="0.25">
      <c r="B82" s="188"/>
    </row>
    <row r="83" spans="2:2" hidden="1" x14ac:dyDescent="0.25">
      <c r="B83" s="188"/>
    </row>
    <row r="84" spans="2:2" hidden="1" x14ac:dyDescent="0.25">
      <c r="B84" s="188"/>
    </row>
    <row r="85" spans="2:2" hidden="1" x14ac:dyDescent="0.25">
      <c r="B85" s="188"/>
    </row>
    <row r="86" spans="2:2" hidden="1" x14ac:dyDescent="0.25">
      <c r="B86" s="188"/>
    </row>
    <row r="87" spans="2:2" hidden="1" x14ac:dyDescent="0.25">
      <c r="B87" s="188"/>
    </row>
    <row r="88" spans="2:2" hidden="1" x14ac:dyDescent="0.25">
      <c r="B88" s="188"/>
    </row>
    <row r="89" spans="2:2" hidden="1" x14ac:dyDescent="0.25">
      <c r="B89" s="188"/>
    </row>
    <row r="90" spans="2:2" hidden="1" x14ac:dyDescent="0.25">
      <c r="B90" s="188"/>
    </row>
    <row r="91" spans="2:2" hidden="1" x14ac:dyDescent="0.25">
      <c r="B91" s="188"/>
    </row>
    <row r="92" spans="2:2" hidden="1" x14ac:dyDescent="0.25">
      <c r="B92" s="188"/>
    </row>
    <row r="93" spans="2:2" hidden="1" x14ac:dyDescent="0.25">
      <c r="B93" s="188"/>
    </row>
    <row r="94" spans="2:2" hidden="1" x14ac:dyDescent="0.25">
      <c r="B94" s="188"/>
    </row>
    <row r="95" spans="2:2" hidden="1" x14ac:dyDescent="0.25">
      <c r="B95" s="188"/>
    </row>
    <row r="96" spans="2:2" hidden="1" x14ac:dyDescent="0.25">
      <c r="B96" s="188"/>
    </row>
    <row r="97" spans="2:2" hidden="1" x14ac:dyDescent="0.25">
      <c r="B97" s="188"/>
    </row>
    <row r="98" spans="2:2" hidden="1" x14ac:dyDescent="0.25">
      <c r="B98" s="188"/>
    </row>
    <row r="99" spans="2:2" hidden="1" x14ac:dyDescent="0.25">
      <c r="B99" s="188"/>
    </row>
    <row r="100" spans="2:2" hidden="1" x14ac:dyDescent="0.25">
      <c r="B100" s="188"/>
    </row>
    <row r="101" spans="2:2" hidden="1" x14ac:dyDescent="0.25">
      <c r="B101" s="188"/>
    </row>
    <row r="102" spans="2:2" hidden="1" x14ac:dyDescent="0.25">
      <c r="B102" s="188"/>
    </row>
    <row r="103" spans="2:2" hidden="1" x14ac:dyDescent="0.25">
      <c r="B103" s="188"/>
    </row>
    <row r="104" spans="2:2" hidden="1" x14ac:dyDescent="0.25">
      <c r="B104" s="188"/>
    </row>
    <row r="105" spans="2:2" hidden="1" x14ac:dyDescent="0.25">
      <c r="B105" s="188"/>
    </row>
    <row r="106" spans="2:2" hidden="1" x14ac:dyDescent="0.25">
      <c r="B106" s="188"/>
    </row>
    <row r="107" spans="2:2" hidden="1" x14ac:dyDescent="0.25">
      <c r="B107" s="188"/>
    </row>
    <row r="108" spans="2:2" hidden="1" x14ac:dyDescent="0.25">
      <c r="B108" s="188"/>
    </row>
    <row r="109" spans="2:2" hidden="1" x14ac:dyDescent="0.25">
      <c r="B109" s="188"/>
    </row>
    <row r="110" spans="2:2" hidden="1" x14ac:dyDescent="0.25">
      <c r="B110" s="188"/>
    </row>
    <row r="111" spans="2:2" hidden="1" x14ac:dyDescent="0.25">
      <c r="B111" s="188"/>
    </row>
    <row r="112" spans="2:2" hidden="1" x14ac:dyDescent="0.25">
      <c r="B112" s="188"/>
    </row>
    <row r="113" spans="2:2" hidden="1" x14ac:dyDescent="0.25">
      <c r="B113" s="188"/>
    </row>
    <row r="114" spans="2:2" hidden="1" x14ac:dyDescent="0.25">
      <c r="B114" s="188"/>
    </row>
    <row r="115" spans="2:2" hidden="1" x14ac:dyDescent="0.25">
      <c r="B115" s="188"/>
    </row>
    <row r="116" spans="2:2" hidden="1" x14ac:dyDescent="0.25">
      <c r="B116" s="188"/>
    </row>
    <row r="117" spans="2:2" hidden="1" x14ac:dyDescent="0.25">
      <c r="B117" s="188"/>
    </row>
    <row r="118" spans="2:2" hidden="1" x14ac:dyDescent="0.25">
      <c r="B118" s="188"/>
    </row>
    <row r="119" spans="2:2" hidden="1" x14ac:dyDescent="0.25">
      <c r="B119" s="188"/>
    </row>
    <row r="120" spans="2:2" hidden="1" x14ac:dyDescent="0.25">
      <c r="B120" s="188"/>
    </row>
    <row r="121" spans="2:2" hidden="1" x14ac:dyDescent="0.25">
      <c r="B121" s="188"/>
    </row>
    <row r="122" spans="2:2" hidden="1" x14ac:dyDescent="0.25">
      <c r="B122" s="188"/>
    </row>
    <row r="123" spans="2:2" hidden="1" x14ac:dyDescent="0.25">
      <c r="B123" s="188"/>
    </row>
    <row r="124" spans="2:2" hidden="1" x14ac:dyDescent="0.25">
      <c r="B124" s="188"/>
    </row>
    <row r="125" spans="2:2" hidden="1" x14ac:dyDescent="0.25">
      <c r="B125" s="188"/>
    </row>
    <row r="126" spans="2:2" hidden="1" x14ac:dyDescent="0.25">
      <c r="B126" s="188"/>
    </row>
    <row r="127" spans="2:2" hidden="1" x14ac:dyDescent="0.25">
      <c r="B127" s="188"/>
    </row>
    <row r="128" spans="2:2" hidden="1" x14ac:dyDescent="0.25">
      <c r="B128" s="188"/>
    </row>
    <row r="129" spans="2:2" hidden="1" x14ac:dyDescent="0.25">
      <c r="B129" s="188"/>
    </row>
    <row r="130" spans="2:2" hidden="1" x14ac:dyDescent="0.25">
      <c r="B130" s="188"/>
    </row>
    <row r="131" spans="2:2" hidden="1" x14ac:dyDescent="0.25">
      <c r="B131" s="188"/>
    </row>
    <row r="132" spans="2:2" hidden="1" x14ac:dyDescent="0.25">
      <c r="B132" s="188"/>
    </row>
    <row r="133" spans="2:2" hidden="1" x14ac:dyDescent="0.25">
      <c r="B133" s="188"/>
    </row>
    <row r="134" spans="2:2" hidden="1" x14ac:dyDescent="0.25">
      <c r="B134" s="188"/>
    </row>
    <row r="135" spans="2:2" hidden="1" x14ac:dyDescent="0.25">
      <c r="B135" s="188"/>
    </row>
    <row r="136" spans="2:2" hidden="1" x14ac:dyDescent="0.25">
      <c r="B136" s="188"/>
    </row>
    <row r="137" spans="2:2" hidden="1" x14ac:dyDescent="0.25">
      <c r="B137" s="188"/>
    </row>
    <row r="138" spans="2:2" hidden="1" x14ac:dyDescent="0.25">
      <c r="B138" s="188"/>
    </row>
    <row r="139" spans="2:2" hidden="1" x14ac:dyDescent="0.25">
      <c r="B139" s="188"/>
    </row>
    <row r="140" spans="2:2" hidden="1" x14ac:dyDescent="0.25">
      <c r="B140" s="188"/>
    </row>
    <row r="141" spans="2:2" hidden="1" x14ac:dyDescent="0.25">
      <c r="B141" s="188"/>
    </row>
    <row r="142" spans="2:2" hidden="1" x14ac:dyDescent="0.25">
      <c r="B142" s="188"/>
    </row>
    <row r="143" spans="2:2" hidden="1" x14ac:dyDescent="0.25">
      <c r="B143" s="188"/>
    </row>
    <row r="144" spans="2:2" hidden="1" x14ac:dyDescent="0.25">
      <c r="B144" s="188"/>
    </row>
    <row r="145" spans="2:2" hidden="1" x14ac:dyDescent="0.25">
      <c r="B145" s="188"/>
    </row>
    <row r="146" spans="2:2" hidden="1" x14ac:dyDescent="0.25">
      <c r="B146" s="188"/>
    </row>
    <row r="147" spans="2:2" hidden="1" x14ac:dyDescent="0.25">
      <c r="B147" s="188"/>
    </row>
    <row r="148" spans="2:2" hidden="1" x14ac:dyDescent="0.25">
      <c r="B148" s="188"/>
    </row>
    <row r="149" spans="2:2" hidden="1" x14ac:dyDescent="0.25">
      <c r="B149" s="188"/>
    </row>
    <row r="150" spans="2:2" hidden="1" x14ac:dyDescent="0.25">
      <c r="B150" s="188"/>
    </row>
    <row r="151" spans="2:2" hidden="1" x14ac:dyDescent="0.25">
      <c r="B151" s="188"/>
    </row>
    <row r="152" spans="2:2" hidden="1" x14ac:dyDescent="0.25">
      <c r="B152" s="188"/>
    </row>
    <row r="153" spans="2:2" hidden="1" x14ac:dyDescent="0.25">
      <c r="B153" s="188"/>
    </row>
    <row r="154" spans="2:2" hidden="1" x14ac:dyDescent="0.25">
      <c r="B154" s="188"/>
    </row>
    <row r="155" spans="2:2" hidden="1" x14ac:dyDescent="0.25">
      <c r="B155" s="188"/>
    </row>
    <row r="156" spans="2:2" hidden="1" x14ac:dyDescent="0.25">
      <c r="B156" s="188"/>
    </row>
    <row r="157" spans="2:2" hidden="1" x14ac:dyDescent="0.25">
      <c r="B157" s="188"/>
    </row>
    <row r="158" spans="2:2" hidden="1" x14ac:dyDescent="0.25">
      <c r="B158" s="188"/>
    </row>
    <row r="159" spans="2:2" hidden="1" x14ac:dyDescent="0.25">
      <c r="B159" s="188"/>
    </row>
    <row r="160" spans="2:2" hidden="1" x14ac:dyDescent="0.25">
      <c r="B160" s="188"/>
    </row>
    <row r="161" spans="2:2" hidden="1" x14ac:dyDescent="0.25">
      <c r="B161" s="188"/>
    </row>
    <row r="162" spans="2:2" hidden="1" x14ac:dyDescent="0.25">
      <c r="B162" s="188"/>
    </row>
    <row r="163" spans="2:2" hidden="1" x14ac:dyDescent="0.25">
      <c r="B163" s="188"/>
    </row>
    <row r="164" spans="2:2" hidden="1" x14ac:dyDescent="0.25">
      <c r="B164" s="188"/>
    </row>
    <row r="165" spans="2:2" hidden="1" x14ac:dyDescent="0.25">
      <c r="B165" s="188"/>
    </row>
    <row r="166" spans="2:2" hidden="1" x14ac:dyDescent="0.25">
      <c r="B166" s="188"/>
    </row>
    <row r="167" spans="2:2" hidden="1" x14ac:dyDescent="0.25">
      <c r="B167" s="188"/>
    </row>
    <row r="168" spans="2:2" hidden="1" x14ac:dyDescent="0.25">
      <c r="B168" s="188"/>
    </row>
    <row r="169" spans="2:2" hidden="1" x14ac:dyDescent="0.25">
      <c r="B169" s="188"/>
    </row>
    <row r="170" spans="2:2" hidden="1" x14ac:dyDescent="0.25">
      <c r="B170" s="188"/>
    </row>
    <row r="171" spans="2:2" hidden="1" x14ac:dyDescent="0.25">
      <c r="B171" s="188"/>
    </row>
    <row r="172" spans="2:2" hidden="1" x14ac:dyDescent="0.25">
      <c r="B172" s="188"/>
    </row>
    <row r="173" spans="2:2" hidden="1" x14ac:dyDescent="0.25">
      <c r="B173" s="188"/>
    </row>
    <row r="174" spans="2:2" hidden="1" x14ac:dyDescent="0.25">
      <c r="B174" s="188"/>
    </row>
    <row r="175" spans="2:2" hidden="1" x14ac:dyDescent="0.25">
      <c r="B175" s="188"/>
    </row>
    <row r="176" spans="2:2" hidden="1" x14ac:dyDescent="0.25">
      <c r="B176" s="188"/>
    </row>
    <row r="177" spans="2:2" hidden="1" x14ac:dyDescent="0.25">
      <c r="B177" s="188"/>
    </row>
    <row r="178" spans="2:2" hidden="1" x14ac:dyDescent="0.25">
      <c r="B178" s="188"/>
    </row>
    <row r="179" spans="2:2" hidden="1" x14ac:dyDescent="0.25">
      <c r="B179" s="188"/>
    </row>
    <row r="180" spans="2:2" hidden="1" x14ac:dyDescent="0.25">
      <c r="B180" s="188"/>
    </row>
    <row r="181" spans="2:2" hidden="1" x14ac:dyDescent="0.25">
      <c r="B181" s="188"/>
    </row>
    <row r="182" spans="2:2" hidden="1" x14ac:dyDescent="0.25">
      <c r="B182" s="188"/>
    </row>
    <row r="183" spans="2:2" hidden="1" x14ac:dyDescent="0.25">
      <c r="B183" s="188"/>
    </row>
    <row r="184" spans="2:2" hidden="1" x14ac:dyDescent="0.25">
      <c r="B184" s="188"/>
    </row>
    <row r="185" spans="2:2" hidden="1" x14ac:dyDescent="0.25">
      <c r="B185" s="188"/>
    </row>
    <row r="186" spans="2:2" hidden="1" x14ac:dyDescent="0.25">
      <c r="B186" s="188"/>
    </row>
    <row r="187" spans="2:2" hidden="1" x14ac:dyDescent="0.25">
      <c r="B187" s="188"/>
    </row>
    <row r="188" spans="2:2" hidden="1" x14ac:dyDescent="0.25">
      <c r="B188" s="188"/>
    </row>
    <row r="189" spans="2:2" hidden="1" x14ac:dyDescent="0.25">
      <c r="B189" s="188"/>
    </row>
    <row r="190" spans="2:2" hidden="1" x14ac:dyDescent="0.25">
      <c r="B190" s="188"/>
    </row>
    <row r="191" spans="2:2" hidden="1" x14ac:dyDescent="0.25">
      <c r="B191" s="188"/>
    </row>
    <row r="192" spans="2:2" hidden="1" x14ac:dyDescent="0.25">
      <c r="B192" s="188"/>
    </row>
    <row r="193" spans="2:2" hidden="1" x14ac:dyDescent="0.25">
      <c r="B193" s="188"/>
    </row>
    <row r="194" spans="2:2" hidden="1" x14ac:dyDescent="0.25">
      <c r="B194" s="188"/>
    </row>
    <row r="195" spans="2:2" hidden="1" x14ac:dyDescent="0.25">
      <c r="B195" s="188"/>
    </row>
    <row r="196" spans="2:2" hidden="1" x14ac:dyDescent="0.25">
      <c r="B196" s="188"/>
    </row>
    <row r="197" spans="2:2" hidden="1" x14ac:dyDescent="0.25">
      <c r="B197" s="188"/>
    </row>
    <row r="198" spans="2:2" hidden="1" x14ac:dyDescent="0.25">
      <c r="B198" s="188"/>
    </row>
    <row r="199" spans="2:2" hidden="1" x14ac:dyDescent="0.25">
      <c r="B199" s="188"/>
    </row>
    <row r="200" spans="2:2" hidden="1" x14ac:dyDescent="0.25">
      <c r="B200" s="188"/>
    </row>
    <row r="201" spans="2:2" hidden="1" x14ac:dyDescent="0.25">
      <c r="B201" s="188"/>
    </row>
    <row r="202" spans="2:2" hidden="1" x14ac:dyDescent="0.25">
      <c r="B202" s="188"/>
    </row>
    <row r="203" spans="2:2" hidden="1" x14ac:dyDescent="0.25">
      <c r="B203" s="188"/>
    </row>
    <row r="204" spans="2:2" hidden="1" x14ac:dyDescent="0.25">
      <c r="B204" s="188"/>
    </row>
    <row r="205" spans="2:2" hidden="1" x14ac:dyDescent="0.25">
      <c r="B205" s="188"/>
    </row>
    <row r="206" spans="2:2" hidden="1" x14ac:dyDescent="0.25">
      <c r="B206" s="188"/>
    </row>
    <row r="207" spans="2:2" hidden="1" x14ac:dyDescent="0.25">
      <c r="B207" s="188"/>
    </row>
    <row r="208" spans="2:2" hidden="1" x14ac:dyDescent="0.25">
      <c r="B208" s="188"/>
    </row>
    <row r="209" spans="2:2" hidden="1" x14ac:dyDescent="0.25">
      <c r="B209" s="188"/>
    </row>
    <row r="210" spans="2:2" hidden="1" x14ac:dyDescent="0.25">
      <c r="B210" s="188"/>
    </row>
    <row r="211" spans="2:2" hidden="1" x14ac:dyDescent="0.25">
      <c r="B211" s="188"/>
    </row>
    <row r="212" spans="2:2" hidden="1" x14ac:dyDescent="0.25">
      <c r="B212" s="188"/>
    </row>
    <row r="213" spans="2:2" hidden="1" x14ac:dyDescent="0.25">
      <c r="B213" s="188"/>
    </row>
    <row r="214" spans="2:2" hidden="1" x14ac:dyDescent="0.25">
      <c r="B214" s="188"/>
    </row>
    <row r="215" spans="2:2" hidden="1" x14ac:dyDescent="0.25">
      <c r="B215" s="188"/>
    </row>
    <row r="216" spans="2:2" hidden="1" x14ac:dyDescent="0.25">
      <c r="B216" s="188"/>
    </row>
    <row r="217" spans="2:2" hidden="1" x14ac:dyDescent="0.25">
      <c r="B217" s="188"/>
    </row>
    <row r="218" spans="2:2" hidden="1" x14ac:dyDescent="0.25">
      <c r="B218" s="188"/>
    </row>
    <row r="219" spans="2:2" hidden="1" x14ac:dyDescent="0.25">
      <c r="B219" s="188"/>
    </row>
    <row r="220" spans="2:2" hidden="1" x14ac:dyDescent="0.25">
      <c r="B220" s="188"/>
    </row>
    <row r="221" spans="2:2" hidden="1" x14ac:dyDescent="0.25">
      <c r="B221" s="188"/>
    </row>
    <row r="222" spans="2:2" hidden="1" x14ac:dyDescent="0.25">
      <c r="B222" s="188"/>
    </row>
    <row r="223" spans="2:2" hidden="1" x14ac:dyDescent="0.25">
      <c r="B223" s="188"/>
    </row>
    <row r="224" spans="2:2" hidden="1" x14ac:dyDescent="0.25">
      <c r="B224" s="188"/>
    </row>
    <row r="225" spans="2:2" hidden="1" x14ac:dyDescent="0.25">
      <c r="B225" s="188"/>
    </row>
    <row r="226" spans="2:2" hidden="1" x14ac:dyDescent="0.25">
      <c r="B226" s="188"/>
    </row>
    <row r="227" spans="2:2" hidden="1" x14ac:dyDescent="0.25">
      <c r="B227" s="188"/>
    </row>
    <row r="228" spans="2:2" hidden="1" x14ac:dyDescent="0.25">
      <c r="B228" s="188"/>
    </row>
    <row r="229" spans="2:2" hidden="1" x14ac:dyDescent="0.25">
      <c r="B229" s="188"/>
    </row>
    <row r="230" spans="2:2" hidden="1" x14ac:dyDescent="0.25">
      <c r="B230" s="188"/>
    </row>
    <row r="231" spans="2:2" hidden="1" x14ac:dyDescent="0.25">
      <c r="B231" s="188"/>
    </row>
    <row r="232" spans="2:2" hidden="1" x14ac:dyDescent="0.25">
      <c r="B232" s="188"/>
    </row>
    <row r="233" spans="2:2" hidden="1" x14ac:dyDescent="0.25">
      <c r="B233" s="188"/>
    </row>
    <row r="234" spans="2:2" hidden="1" x14ac:dyDescent="0.25">
      <c r="B234" s="188"/>
    </row>
    <row r="235" spans="2:2" hidden="1" x14ac:dyDescent="0.25">
      <c r="B235" s="188"/>
    </row>
    <row r="236" spans="2:2" hidden="1" x14ac:dyDescent="0.25">
      <c r="B236" s="188"/>
    </row>
    <row r="237" spans="2:2" hidden="1" x14ac:dyDescent="0.25">
      <c r="B237" s="188"/>
    </row>
    <row r="238" spans="2:2" hidden="1" x14ac:dyDescent="0.25">
      <c r="B238" s="188"/>
    </row>
    <row r="239" spans="2:2" hidden="1" x14ac:dyDescent="0.25">
      <c r="B239" s="188"/>
    </row>
    <row r="240" spans="2:2" hidden="1" x14ac:dyDescent="0.25">
      <c r="B240" s="188"/>
    </row>
    <row r="241" spans="2:2" hidden="1" x14ac:dyDescent="0.25">
      <c r="B241" s="188"/>
    </row>
    <row r="242" spans="2:2" hidden="1" x14ac:dyDescent="0.25">
      <c r="B242" s="188"/>
    </row>
    <row r="243" spans="2:2" hidden="1" x14ac:dyDescent="0.25">
      <c r="B243" s="188"/>
    </row>
    <row r="244" spans="2:2" hidden="1" x14ac:dyDescent="0.25">
      <c r="B244" s="188"/>
    </row>
    <row r="245" spans="2:2" hidden="1" x14ac:dyDescent="0.25">
      <c r="B245" s="188"/>
    </row>
    <row r="246" spans="2:2" hidden="1" x14ac:dyDescent="0.25">
      <c r="B246" s="188"/>
    </row>
    <row r="247" spans="2:2" hidden="1" x14ac:dyDescent="0.25">
      <c r="B247" s="188"/>
    </row>
    <row r="248" spans="2:2" hidden="1" x14ac:dyDescent="0.25">
      <c r="B248" s="188"/>
    </row>
    <row r="249" spans="2:2" hidden="1" x14ac:dyDescent="0.25">
      <c r="B249" s="188"/>
    </row>
    <row r="250" spans="2:2" hidden="1" x14ac:dyDescent="0.25">
      <c r="B250" s="188"/>
    </row>
    <row r="251" spans="2:2" hidden="1" x14ac:dyDescent="0.25">
      <c r="B251" s="188"/>
    </row>
    <row r="252" spans="2:2" hidden="1" x14ac:dyDescent="0.25">
      <c r="B252" s="188"/>
    </row>
    <row r="253" spans="2:2" hidden="1" x14ac:dyDescent="0.25">
      <c r="B253" s="188"/>
    </row>
    <row r="254" spans="2:2" hidden="1" x14ac:dyDescent="0.25">
      <c r="B254" s="188"/>
    </row>
    <row r="255" spans="2:2" hidden="1" x14ac:dyDescent="0.25">
      <c r="B255" s="188"/>
    </row>
    <row r="256" spans="2:2" hidden="1" x14ac:dyDescent="0.25">
      <c r="B256" s="188"/>
    </row>
    <row r="257" spans="2:2" hidden="1" x14ac:dyDescent="0.25">
      <c r="B257" s="188"/>
    </row>
    <row r="258" spans="2:2" hidden="1" x14ac:dyDescent="0.25">
      <c r="B258" s="188"/>
    </row>
    <row r="259" spans="2:2" hidden="1" x14ac:dyDescent="0.25">
      <c r="B259" s="188"/>
    </row>
    <row r="260" spans="2:2" hidden="1" x14ac:dyDescent="0.25">
      <c r="B260" s="188"/>
    </row>
    <row r="261" spans="2:2" hidden="1" x14ac:dyDescent="0.25">
      <c r="B261" s="188"/>
    </row>
    <row r="262" spans="2:2" hidden="1" x14ac:dyDescent="0.25">
      <c r="B262" s="188"/>
    </row>
    <row r="263" spans="2:2" hidden="1" x14ac:dyDescent="0.25">
      <c r="B263" s="188"/>
    </row>
    <row r="264" spans="2:2" hidden="1" x14ac:dyDescent="0.25">
      <c r="B264" s="188"/>
    </row>
    <row r="265" spans="2:2" hidden="1" x14ac:dyDescent="0.25">
      <c r="B265" s="188"/>
    </row>
    <row r="266" spans="2:2" hidden="1" x14ac:dyDescent="0.25">
      <c r="B266" s="188"/>
    </row>
    <row r="267" spans="2:2" hidden="1" x14ac:dyDescent="0.25">
      <c r="B267" s="188"/>
    </row>
    <row r="268" spans="2:2" hidden="1" x14ac:dyDescent="0.25">
      <c r="B268" s="188"/>
    </row>
    <row r="269" spans="2:2" hidden="1" x14ac:dyDescent="0.25">
      <c r="B269" s="188"/>
    </row>
    <row r="270" spans="2:2" hidden="1" x14ac:dyDescent="0.25">
      <c r="B270" s="188"/>
    </row>
    <row r="271" spans="2:2" hidden="1" x14ac:dyDescent="0.25">
      <c r="B271" s="188"/>
    </row>
    <row r="272" spans="2:2" hidden="1" x14ac:dyDescent="0.25">
      <c r="B272" s="188"/>
    </row>
    <row r="273" spans="2:2" hidden="1" x14ac:dyDescent="0.25">
      <c r="B273" s="188"/>
    </row>
    <row r="274" spans="2:2" hidden="1" x14ac:dyDescent="0.25">
      <c r="B274" s="188"/>
    </row>
    <row r="275" spans="2:2" hidden="1" x14ac:dyDescent="0.25">
      <c r="B275" s="188"/>
    </row>
    <row r="276" spans="2:2" hidden="1" x14ac:dyDescent="0.25">
      <c r="B276" s="188"/>
    </row>
    <row r="277" spans="2:2" hidden="1" x14ac:dyDescent="0.25">
      <c r="B277" s="188"/>
    </row>
    <row r="278" spans="2:2" hidden="1" x14ac:dyDescent="0.25">
      <c r="B278" s="188"/>
    </row>
    <row r="279" spans="2:2" hidden="1" x14ac:dyDescent="0.25">
      <c r="B279" s="188"/>
    </row>
    <row r="280" spans="2:2" hidden="1" x14ac:dyDescent="0.25">
      <c r="B280" s="188"/>
    </row>
    <row r="281" spans="2:2" hidden="1" x14ac:dyDescent="0.25">
      <c r="B281" s="188"/>
    </row>
    <row r="282" spans="2:2" hidden="1" x14ac:dyDescent="0.25">
      <c r="B282" s="188"/>
    </row>
    <row r="283" spans="2:2" hidden="1" x14ac:dyDescent="0.25">
      <c r="B283" s="188"/>
    </row>
    <row r="284" spans="2:2" hidden="1" x14ac:dyDescent="0.25">
      <c r="B284" s="188"/>
    </row>
    <row r="285" spans="2:2" hidden="1" x14ac:dyDescent="0.25">
      <c r="B285" s="188"/>
    </row>
    <row r="286" spans="2:2" hidden="1" x14ac:dyDescent="0.25">
      <c r="B286" s="188"/>
    </row>
    <row r="287" spans="2:2" hidden="1" x14ac:dyDescent="0.25">
      <c r="B287" s="188"/>
    </row>
    <row r="288" spans="2:2" hidden="1" x14ac:dyDescent="0.25">
      <c r="B288" s="188"/>
    </row>
    <row r="289" spans="2:2" hidden="1" x14ac:dyDescent="0.25">
      <c r="B289" s="188"/>
    </row>
    <row r="290" spans="2:2" hidden="1" x14ac:dyDescent="0.25">
      <c r="B290" s="188"/>
    </row>
    <row r="291" spans="2:2" hidden="1" x14ac:dyDescent="0.25">
      <c r="B291" s="188"/>
    </row>
    <row r="292" spans="2:2" hidden="1" x14ac:dyDescent="0.25">
      <c r="B292" s="188"/>
    </row>
    <row r="293" spans="2:2" hidden="1" x14ac:dyDescent="0.25">
      <c r="B293" s="188"/>
    </row>
    <row r="294" spans="2:2" hidden="1" x14ac:dyDescent="0.25">
      <c r="B294" s="188"/>
    </row>
    <row r="295" spans="2:2" hidden="1" x14ac:dyDescent="0.25">
      <c r="B295" s="188"/>
    </row>
    <row r="296" spans="2:2" hidden="1" x14ac:dyDescent="0.25">
      <c r="B296" s="188"/>
    </row>
    <row r="297" spans="2:2" hidden="1" x14ac:dyDescent="0.25">
      <c r="B297" s="188"/>
    </row>
    <row r="298" spans="2:2" hidden="1" x14ac:dyDescent="0.25">
      <c r="B298" s="188"/>
    </row>
    <row r="299" spans="2:2" hidden="1" x14ac:dyDescent="0.25">
      <c r="B299" s="188"/>
    </row>
    <row r="300" spans="2:2" hidden="1" x14ac:dyDescent="0.25">
      <c r="B300" s="188"/>
    </row>
    <row r="301" spans="2:2" hidden="1" x14ac:dyDescent="0.25">
      <c r="B301" s="188"/>
    </row>
    <row r="302" spans="2:2" hidden="1" x14ac:dyDescent="0.25">
      <c r="B302" s="188"/>
    </row>
    <row r="303" spans="2:2" hidden="1" x14ac:dyDescent="0.25">
      <c r="B303" s="188"/>
    </row>
    <row r="304" spans="2:2" hidden="1" x14ac:dyDescent="0.25">
      <c r="B304" s="188"/>
    </row>
    <row r="305" spans="2:2" hidden="1" x14ac:dyDescent="0.25">
      <c r="B305" s="188"/>
    </row>
    <row r="306" spans="2:2" hidden="1" x14ac:dyDescent="0.25">
      <c r="B306" s="188"/>
    </row>
    <row r="307" spans="2:2" hidden="1" x14ac:dyDescent="0.25">
      <c r="B307" s="188"/>
    </row>
    <row r="308" spans="2:2" hidden="1" x14ac:dyDescent="0.25">
      <c r="B308" s="188"/>
    </row>
    <row r="309" spans="2:2" hidden="1" x14ac:dyDescent="0.25">
      <c r="B309" s="188"/>
    </row>
    <row r="310" spans="2:2" hidden="1" x14ac:dyDescent="0.25">
      <c r="B310" s="188"/>
    </row>
    <row r="311" spans="2:2" hidden="1" x14ac:dyDescent="0.25">
      <c r="B311" s="188"/>
    </row>
  </sheetData>
  <sheetProtection algorithmName="SHA-512" hashValue="NuU1eG29W0/lfxqamStfLKgQN491Cq0BFyvR6pN9GqRR1vPF1d1nFi40b78UuurharSgMwdGKo5HYEzMPJ8ZHw==" saltValue="NX7x3/LVaY+SH2i5qkVWSw==" spinCount="100000" sheet="1" objects="1" scenarios="1" selectLockedCells="1" selectUnlockedCells="1"/>
  <conditionalFormatting sqref="A1">
    <cfRule type="cellIs" dxfId="3" priority="1" stopIfTrue="1" operator="lessThan">
      <formula>0</formula>
    </cfRule>
  </conditionalFormatting>
  <hyperlinks>
    <hyperlink ref="B1" location="'Table of contents'!A1" display="Go back to Table of contents" xr:uid="{7FEFFD9F-6FDD-4F12-9040-AA35C773B30F}"/>
  </hyperlinks>
  <pageMargins left="0.70866141732283472" right="0.70866141732283472" top="0.74803149606299213" bottom="0.74803149606299213" header="0.31496062992125984" footer="0.31496062992125984"/>
  <pageSetup scale="88"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tabColor theme="4" tint="0.59999389629810485"/>
    <pageSetUpPr fitToPage="1"/>
  </sheetPr>
  <dimension ref="A1:AE28"/>
  <sheetViews>
    <sheetView showGridLines="0" zoomScaleNormal="100" workbookViewId="0"/>
  </sheetViews>
  <sheetFormatPr defaultColWidth="0" defaultRowHeight="15" zeroHeight="1" x14ac:dyDescent="0.25"/>
  <cols>
    <col min="1" max="1" width="5.7109375" style="189" customWidth="1"/>
    <col min="2" max="2" width="107.140625" style="190" customWidth="1"/>
    <col min="3" max="3" width="5.7109375" style="189" customWidth="1"/>
    <col min="4" max="4" width="8.7109375" style="189" hidden="1" customWidth="1"/>
    <col min="5" max="5" width="9.5703125" style="189" hidden="1" customWidth="1"/>
    <col min="6" max="8" width="12.5703125" style="189" hidden="1" customWidth="1"/>
    <col min="9" max="9" width="8.7109375" style="189" hidden="1" customWidth="1"/>
    <col min="10" max="10" width="11" style="189" hidden="1" customWidth="1"/>
    <col min="11" max="13" width="12.5703125" style="189" hidden="1" customWidth="1"/>
    <col min="14" max="14" width="13.7109375" style="189" hidden="1" customWidth="1"/>
    <col min="15" max="15" width="8.7109375" style="189" hidden="1" customWidth="1"/>
    <col min="16" max="16" width="11.42578125" style="189" hidden="1" customWidth="1"/>
    <col min="17" max="17" width="12" style="189" hidden="1" customWidth="1"/>
    <col min="18" max="18" width="13.5703125" style="189" hidden="1" customWidth="1"/>
    <col min="19" max="19" width="12" style="189" hidden="1" customWidth="1"/>
    <col min="20" max="20" width="8.7109375" style="189" hidden="1" customWidth="1"/>
    <col min="21" max="21" width="9.5703125" style="189" hidden="1" customWidth="1"/>
    <col min="22" max="22" width="13.28515625" style="189" hidden="1" customWidth="1"/>
    <col min="23" max="23" width="14.42578125" style="189" hidden="1" customWidth="1"/>
    <col min="24" max="24" width="12" style="189" hidden="1" customWidth="1"/>
    <col min="25" max="25" width="8.7109375" style="189" hidden="1" customWidth="1"/>
    <col min="26" max="26" width="11" style="189" hidden="1" customWidth="1"/>
    <col min="27" max="27" width="12.5703125" style="189" hidden="1" customWidth="1"/>
    <col min="28" max="28" width="13" style="189" hidden="1" customWidth="1"/>
    <col min="29" max="29" width="12" style="189" hidden="1" customWidth="1"/>
    <col min="30" max="30" width="15.5703125" style="189" hidden="1" customWidth="1"/>
    <col min="31" max="31" width="11.42578125" style="189" hidden="1" customWidth="1"/>
    <col min="32" max="16384" width="8.7109375" style="189" hidden="1"/>
  </cols>
  <sheetData>
    <row r="1" spans="1:30" ht="18.75" x14ac:dyDescent="0.25">
      <c r="A1" s="705"/>
      <c r="B1" s="412" t="s">
        <v>309</v>
      </c>
    </row>
    <row r="2" spans="1:30" ht="18.75" x14ac:dyDescent="0.3">
      <c r="B2" s="112" t="s">
        <v>304</v>
      </c>
    </row>
    <row r="3" spans="1:30" x14ac:dyDescent="0.25">
      <c r="B3" s="178"/>
    </row>
    <row r="4" spans="1:30" ht="30" x14ac:dyDescent="0.25">
      <c r="B4" s="572" t="str">
        <f>'[1]8.Mitigating actions - GAR %'!$B$4</f>
        <v>The EBA has published a no-action letter on the application of the ESG Pillar III disclosure requirements for 2025. This template does therefor not apply.</v>
      </c>
      <c r="AA4" s="192"/>
      <c r="AB4" s="192"/>
      <c r="AC4" s="192"/>
      <c r="AD4" s="192"/>
    </row>
    <row r="5" spans="1:30" x14ac:dyDescent="0.25">
      <c r="B5" s="597"/>
      <c r="AA5" s="192"/>
      <c r="AB5" s="192"/>
      <c r="AC5" s="192"/>
      <c r="AD5" s="192"/>
    </row>
    <row r="6" spans="1:30" s="190" customFormat="1" x14ac:dyDescent="0.25"/>
    <row r="7" spans="1:30" ht="29.1" customHeight="1" x14ac:dyDescent="0.25">
      <c r="B7" s="189"/>
    </row>
    <row r="8" spans="1:30" ht="14.25" customHeight="1" x14ac:dyDescent="0.25">
      <c r="B8" s="189"/>
    </row>
    <row r="9" spans="1:30" ht="33.75" hidden="1" customHeight="1" x14ac:dyDescent="0.25">
      <c r="B9" s="189"/>
    </row>
    <row r="10" spans="1:30" hidden="1" x14ac:dyDescent="0.25">
      <c r="B10" s="189"/>
    </row>
    <row r="11" spans="1:30" hidden="1" x14ac:dyDescent="0.25">
      <c r="B11" s="189"/>
    </row>
    <row r="12" spans="1:30" hidden="1" x14ac:dyDescent="0.25">
      <c r="B12" s="191"/>
    </row>
    <row r="13" spans="1:30" hidden="1" x14ac:dyDescent="0.25">
      <c r="B13" s="189"/>
    </row>
    <row r="14" spans="1:30" hidden="1" x14ac:dyDescent="0.25">
      <c r="B14" s="189"/>
    </row>
    <row r="15" spans="1:30" hidden="1" x14ac:dyDescent="0.25">
      <c r="B15" s="189"/>
    </row>
    <row r="16" spans="1:30" hidden="1" x14ac:dyDescent="0.25">
      <c r="B16" s="189"/>
    </row>
    <row r="17" spans="2:2" hidden="1" x14ac:dyDescent="0.25">
      <c r="B17" s="189"/>
    </row>
    <row r="18" spans="2:2" hidden="1" x14ac:dyDescent="0.25">
      <c r="B18" s="189"/>
    </row>
    <row r="19" spans="2:2" hidden="1" x14ac:dyDescent="0.25">
      <c r="B19" s="189"/>
    </row>
    <row r="20" spans="2:2" hidden="1" x14ac:dyDescent="0.25">
      <c r="B20" s="189"/>
    </row>
    <row r="21" spans="2:2" hidden="1" x14ac:dyDescent="0.25">
      <c r="B21" s="189"/>
    </row>
    <row r="22" spans="2:2" hidden="1" x14ac:dyDescent="0.25">
      <c r="B22" s="189"/>
    </row>
    <row r="23" spans="2:2" hidden="1" x14ac:dyDescent="0.25">
      <c r="B23" s="189"/>
    </row>
    <row r="24" spans="2:2" hidden="1" x14ac:dyDescent="0.25">
      <c r="B24" s="189"/>
    </row>
    <row r="25" spans="2:2" hidden="1" x14ac:dyDescent="0.25">
      <c r="B25" s="189"/>
    </row>
    <row r="26" spans="2:2" hidden="1" x14ac:dyDescent="0.25">
      <c r="B26" s="189"/>
    </row>
    <row r="27" spans="2:2" hidden="1" x14ac:dyDescent="0.25">
      <c r="B27" s="189"/>
    </row>
    <row r="28" spans="2:2" hidden="1" x14ac:dyDescent="0.25">
      <c r="B28" s="189"/>
    </row>
  </sheetData>
  <sheetProtection algorithmName="SHA-512" hashValue="YaI58zTkgjaK59uE0kwwN4jLERPtiUdyt8eJHIe5VAQ174+tfe5ZK8r5+BKy/JTHJk1asF/DWui214eB5/E3Zw==" saltValue="hT5eLI4A/tUgbFo6QODKZg==" spinCount="100000" sheet="1" objects="1" scenarios="1" selectLockedCells="1" selectUnlockedCells="1"/>
  <conditionalFormatting sqref="A1">
    <cfRule type="cellIs" dxfId="2" priority="1" stopIfTrue="1" operator="lessThan">
      <formula>0</formula>
    </cfRule>
  </conditionalFormatting>
  <hyperlinks>
    <hyperlink ref="B1" location="'Table of contents'!A1" display="Go back to Table of contents" xr:uid="{9649AF1A-6C50-46F4-9A4F-275C68FEC95B}"/>
  </hyperlinks>
  <pageMargins left="0.70866141732283472" right="0.70866141732283472" top="0.74803149606299213" bottom="0.74803149606299213" header="0.31496062992125984" footer="0.31496062992125984"/>
  <pageSetup scale="88"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tabColor theme="4" tint="0.59999389629810485"/>
    <pageSetUpPr fitToPage="1"/>
  </sheetPr>
  <dimension ref="A1:M291"/>
  <sheetViews>
    <sheetView showGridLines="0" zoomScaleNormal="100" workbookViewId="0"/>
  </sheetViews>
  <sheetFormatPr defaultColWidth="0" defaultRowHeight="15" zeroHeight="1" x14ac:dyDescent="0.25"/>
  <cols>
    <col min="1" max="1" width="5.7109375" style="188" customWidth="1"/>
    <col min="2" max="2" width="107.140625" style="176" customWidth="1"/>
    <col min="3" max="3" width="5.85546875" style="188" customWidth="1"/>
    <col min="4" max="13" width="5.85546875" style="188" hidden="1" customWidth="1"/>
    <col min="14" max="16384" width="8.7109375" style="188" hidden="1"/>
  </cols>
  <sheetData>
    <row r="1" spans="1:2" x14ac:dyDescent="0.25">
      <c r="A1" s="695"/>
      <c r="B1" s="412" t="s">
        <v>309</v>
      </c>
    </row>
    <row r="2" spans="1:2" ht="18.75" x14ac:dyDescent="0.3">
      <c r="B2" s="112" t="s">
        <v>305</v>
      </c>
    </row>
    <row r="3" spans="1:2" x14ac:dyDescent="0.25"/>
    <row r="4" spans="1:2" ht="30" x14ac:dyDescent="0.25">
      <c r="B4" s="572" t="str">
        <f>'[1]9.Mitigating actions-BTAR'!$B$6</f>
        <v>The EBA has published a no-action letter on the application of the ESG Pillar III disclosure requirements for 2025. This template does therefor not apply.</v>
      </c>
    </row>
    <row r="5" spans="1:2" s="176" customFormat="1" x14ac:dyDescent="0.25"/>
    <row r="6" spans="1:2" ht="29.1" customHeight="1" x14ac:dyDescent="0.25">
      <c r="B6" s="188"/>
    </row>
    <row r="7" spans="1:2" ht="14.65" hidden="1" customHeight="1" x14ac:dyDescent="0.25">
      <c r="B7" s="188"/>
    </row>
    <row r="8" spans="1:2" ht="33.6" hidden="1" customHeight="1" x14ac:dyDescent="0.25">
      <c r="B8" s="188"/>
    </row>
    <row r="9" spans="1:2" ht="33.6" hidden="1" customHeight="1" x14ac:dyDescent="0.25">
      <c r="B9" s="188"/>
    </row>
    <row r="10" spans="1:2" hidden="1" x14ac:dyDescent="0.25">
      <c r="B10" s="188"/>
    </row>
    <row r="11" spans="1:2" s="80" customFormat="1" hidden="1" x14ac:dyDescent="0.25"/>
    <row r="12" spans="1:2" s="80" customFormat="1" hidden="1" x14ac:dyDescent="0.25"/>
    <row r="13" spans="1:2" hidden="1" x14ac:dyDescent="0.25">
      <c r="B13" s="188"/>
    </row>
    <row r="14" spans="1:2" hidden="1" x14ac:dyDescent="0.25">
      <c r="B14" s="188"/>
    </row>
    <row r="15" spans="1:2" hidden="1" x14ac:dyDescent="0.25">
      <c r="B15" s="188"/>
    </row>
    <row r="16" spans="1:2" hidden="1" x14ac:dyDescent="0.25">
      <c r="B16" s="188"/>
    </row>
    <row r="17" spans="1:2" hidden="1" x14ac:dyDescent="0.25">
      <c r="B17" s="188"/>
    </row>
    <row r="18" spans="1:2" hidden="1" x14ac:dyDescent="0.25">
      <c r="B18" s="188"/>
    </row>
    <row r="19" spans="1:2" hidden="1" x14ac:dyDescent="0.25">
      <c r="B19" s="188"/>
    </row>
    <row r="20" spans="1:2" hidden="1" x14ac:dyDescent="0.25">
      <c r="B20" s="188"/>
    </row>
    <row r="21" spans="1:2" hidden="1" x14ac:dyDescent="0.25">
      <c r="B21" s="188"/>
    </row>
    <row r="22" spans="1:2" hidden="1" x14ac:dyDescent="0.25">
      <c r="B22" s="188"/>
    </row>
    <row r="23" spans="1:2" hidden="1" x14ac:dyDescent="0.25">
      <c r="B23" s="188"/>
    </row>
    <row r="24" spans="1:2" s="80" customFormat="1" hidden="1" x14ac:dyDescent="0.25"/>
    <row r="25" spans="1:2" s="189" customFormat="1" hidden="1" x14ac:dyDescent="0.25"/>
    <row r="26" spans="1:2" s="189" customFormat="1" hidden="1" x14ac:dyDescent="0.25"/>
    <row r="27" spans="1:2" s="189" customFormat="1" hidden="1" x14ac:dyDescent="0.25"/>
    <row r="28" spans="1:2" s="189" customFormat="1" hidden="1" x14ac:dyDescent="0.25"/>
    <row r="29" spans="1:2" hidden="1" x14ac:dyDescent="0.25">
      <c r="B29" s="188"/>
    </row>
    <row r="30" spans="1:2" s="80" customFormat="1" hidden="1" x14ac:dyDescent="0.25">
      <c r="A30" s="80" t="s">
        <v>1613</v>
      </c>
    </row>
    <row r="31" spans="1:2" ht="38.25" hidden="1" customHeight="1" x14ac:dyDescent="0.25">
      <c r="B31" s="188"/>
    </row>
    <row r="32" spans="1:2" s="80" customFormat="1" hidden="1" x14ac:dyDescent="0.25"/>
    <row r="33" spans="2:2" hidden="1" x14ac:dyDescent="0.25">
      <c r="B33" s="188"/>
    </row>
    <row r="34" spans="2:2" hidden="1" x14ac:dyDescent="0.25">
      <c r="B34" s="188"/>
    </row>
    <row r="35" spans="2:2" hidden="1" x14ac:dyDescent="0.25">
      <c r="B35" s="188"/>
    </row>
    <row r="36" spans="2:2" s="190" customFormat="1" hidden="1" x14ac:dyDescent="0.25"/>
    <row r="37" spans="2:2" s="189" customFormat="1" ht="29.1" hidden="1" customHeight="1" x14ac:dyDescent="0.25"/>
    <row r="38" spans="2:2" s="189" customFormat="1" ht="14.25" hidden="1" customHeight="1" x14ac:dyDescent="0.25"/>
    <row r="39" spans="2:2" s="189" customFormat="1" ht="33.75" hidden="1" customHeight="1" x14ac:dyDescent="0.25"/>
    <row r="40" spans="2:2" s="189" customFormat="1" hidden="1" x14ac:dyDescent="0.25"/>
    <row r="41" spans="2:2" s="189" customFormat="1" hidden="1" x14ac:dyDescent="0.25"/>
    <row r="42" spans="2:2" s="189" customFormat="1" hidden="1" x14ac:dyDescent="0.25"/>
    <row r="43" spans="2:2" s="189" customFormat="1" hidden="1" x14ac:dyDescent="0.25"/>
    <row r="44" spans="2:2" s="189" customFormat="1" hidden="1" x14ac:dyDescent="0.25"/>
    <row r="45" spans="2:2" s="189" customFormat="1" hidden="1" x14ac:dyDescent="0.25"/>
    <row r="46" spans="2:2" s="189" customFormat="1" hidden="1" x14ac:dyDescent="0.25"/>
    <row r="47" spans="2:2" s="189" customFormat="1" hidden="1" x14ac:dyDescent="0.25"/>
    <row r="48" spans="2:2" hidden="1" x14ac:dyDescent="0.25">
      <c r="B48" s="188"/>
    </row>
    <row r="49" spans="2:2" hidden="1" x14ac:dyDescent="0.25">
      <c r="B49" s="188"/>
    </row>
    <row r="50" spans="2:2" hidden="1" x14ac:dyDescent="0.25">
      <c r="B50" s="188"/>
    </row>
    <row r="51" spans="2:2" hidden="1" x14ac:dyDescent="0.25">
      <c r="B51" s="188"/>
    </row>
    <row r="52" spans="2:2" s="174" customFormat="1" ht="43.35" hidden="1" customHeight="1" x14ac:dyDescent="0.25"/>
    <row r="53" spans="2:2" s="174" customFormat="1" hidden="1" x14ac:dyDescent="0.25"/>
    <row r="54" spans="2:2" s="174" customFormat="1" hidden="1" x14ac:dyDescent="0.25"/>
    <row r="55" spans="2:2" s="174" customFormat="1" hidden="1" x14ac:dyDescent="0.25"/>
    <row r="56" spans="2:2" hidden="1" x14ac:dyDescent="0.25">
      <c r="B56" s="188"/>
    </row>
    <row r="57" spans="2:2" hidden="1" x14ac:dyDescent="0.25">
      <c r="B57" s="188"/>
    </row>
    <row r="58" spans="2:2" hidden="1" x14ac:dyDescent="0.25">
      <c r="B58" s="188"/>
    </row>
    <row r="59" spans="2:2" hidden="1" x14ac:dyDescent="0.25">
      <c r="B59" s="188"/>
    </row>
    <row r="60" spans="2:2" hidden="1" x14ac:dyDescent="0.25">
      <c r="B60" s="188"/>
    </row>
    <row r="61" spans="2:2" hidden="1" x14ac:dyDescent="0.25">
      <c r="B61" s="188"/>
    </row>
    <row r="62" spans="2:2" hidden="1" x14ac:dyDescent="0.25">
      <c r="B62" s="188"/>
    </row>
    <row r="63" spans="2:2" hidden="1" x14ac:dyDescent="0.25">
      <c r="B63" s="188"/>
    </row>
    <row r="64" spans="2:2" hidden="1" x14ac:dyDescent="0.25">
      <c r="B64" s="188"/>
    </row>
    <row r="65" spans="2:2" hidden="1" x14ac:dyDescent="0.25">
      <c r="B65" s="188"/>
    </row>
    <row r="66" spans="2:2" hidden="1" x14ac:dyDescent="0.25">
      <c r="B66" s="188"/>
    </row>
    <row r="67" spans="2:2" hidden="1" x14ac:dyDescent="0.25">
      <c r="B67" s="188"/>
    </row>
    <row r="68" spans="2:2" hidden="1" x14ac:dyDescent="0.25">
      <c r="B68" s="188"/>
    </row>
    <row r="69" spans="2:2" hidden="1" x14ac:dyDescent="0.25">
      <c r="B69" s="188"/>
    </row>
    <row r="70" spans="2:2" hidden="1" x14ac:dyDescent="0.25">
      <c r="B70" s="188"/>
    </row>
    <row r="71" spans="2:2" hidden="1" x14ac:dyDescent="0.25">
      <c r="B71" s="188"/>
    </row>
    <row r="72" spans="2:2" hidden="1" x14ac:dyDescent="0.25">
      <c r="B72" s="188"/>
    </row>
    <row r="73" spans="2:2" hidden="1" x14ac:dyDescent="0.25">
      <c r="B73" s="188"/>
    </row>
    <row r="74" spans="2:2" hidden="1" x14ac:dyDescent="0.25">
      <c r="B74" s="188"/>
    </row>
    <row r="75" spans="2:2" hidden="1" x14ac:dyDescent="0.25">
      <c r="B75" s="188"/>
    </row>
    <row r="76" spans="2:2" hidden="1" x14ac:dyDescent="0.25">
      <c r="B76" s="188"/>
    </row>
    <row r="77" spans="2:2" hidden="1" x14ac:dyDescent="0.25">
      <c r="B77" s="188"/>
    </row>
    <row r="78" spans="2:2" hidden="1" x14ac:dyDescent="0.25">
      <c r="B78" s="188"/>
    </row>
    <row r="79" spans="2:2" hidden="1" x14ac:dyDescent="0.25">
      <c r="B79" s="188"/>
    </row>
    <row r="80" spans="2:2" hidden="1" x14ac:dyDescent="0.25">
      <c r="B80" s="188"/>
    </row>
    <row r="81" spans="2:2" hidden="1" x14ac:dyDescent="0.25">
      <c r="B81" s="188"/>
    </row>
    <row r="82" spans="2:2" hidden="1" x14ac:dyDescent="0.25">
      <c r="B82" s="188"/>
    </row>
    <row r="83" spans="2:2" hidden="1" x14ac:dyDescent="0.25">
      <c r="B83" s="188"/>
    </row>
    <row r="84" spans="2:2" hidden="1" x14ac:dyDescent="0.25">
      <c r="B84" s="188"/>
    </row>
    <row r="85" spans="2:2" hidden="1" x14ac:dyDescent="0.25">
      <c r="B85" s="188"/>
    </row>
    <row r="86" spans="2:2" hidden="1" x14ac:dyDescent="0.25">
      <c r="B86" s="188"/>
    </row>
    <row r="87" spans="2:2" hidden="1" x14ac:dyDescent="0.25">
      <c r="B87" s="188"/>
    </row>
    <row r="88" spans="2:2" hidden="1" x14ac:dyDescent="0.25">
      <c r="B88" s="188"/>
    </row>
    <row r="89" spans="2:2" hidden="1" x14ac:dyDescent="0.25">
      <c r="B89" s="188"/>
    </row>
    <row r="90" spans="2:2" hidden="1" x14ac:dyDescent="0.25">
      <c r="B90" s="188"/>
    </row>
    <row r="91" spans="2:2" hidden="1" x14ac:dyDescent="0.25">
      <c r="B91" s="188"/>
    </row>
    <row r="92" spans="2:2" hidden="1" x14ac:dyDescent="0.25">
      <c r="B92" s="188"/>
    </row>
    <row r="93" spans="2:2" hidden="1" x14ac:dyDescent="0.25">
      <c r="B93" s="188"/>
    </row>
    <row r="94" spans="2:2" hidden="1" x14ac:dyDescent="0.25">
      <c r="B94" s="188"/>
    </row>
    <row r="95" spans="2:2" hidden="1" x14ac:dyDescent="0.25">
      <c r="B95" s="188"/>
    </row>
    <row r="96" spans="2:2" hidden="1" x14ac:dyDescent="0.25">
      <c r="B96" s="188"/>
    </row>
    <row r="97" spans="2:2" hidden="1" x14ac:dyDescent="0.25">
      <c r="B97" s="188"/>
    </row>
    <row r="98" spans="2:2" hidden="1" x14ac:dyDescent="0.25">
      <c r="B98" s="188"/>
    </row>
    <row r="99" spans="2:2" hidden="1" x14ac:dyDescent="0.25">
      <c r="B99" s="188"/>
    </row>
    <row r="100" spans="2:2" hidden="1" x14ac:dyDescent="0.25">
      <c r="B100" s="188"/>
    </row>
    <row r="101" spans="2:2" hidden="1" x14ac:dyDescent="0.25">
      <c r="B101" s="188"/>
    </row>
    <row r="102" spans="2:2" hidden="1" x14ac:dyDescent="0.25">
      <c r="B102" s="188"/>
    </row>
    <row r="103" spans="2:2" hidden="1" x14ac:dyDescent="0.25">
      <c r="B103" s="188"/>
    </row>
    <row r="104" spans="2:2" hidden="1" x14ac:dyDescent="0.25">
      <c r="B104" s="188"/>
    </row>
    <row r="105" spans="2:2" hidden="1" x14ac:dyDescent="0.25">
      <c r="B105" s="188"/>
    </row>
    <row r="106" spans="2:2" hidden="1" x14ac:dyDescent="0.25">
      <c r="B106" s="188"/>
    </row>
    <row r="107" spans="2:2" hidden="1" x14ac:dyDescent="0.25">
      <c r="B107" s="188"/>
    </row>
    <row r="108" spans="2:2" hidden="1" x14ac:dyDescent="0.25">
      <c r="B108" s="188"/>
    </row>
    <row r="109" spans="2:2" hidden="1" x14ac:dyDescent="0.25">
      <c r="B109" s="188"/>
    </row>
    <row r="110" spans="2:2" hidden="1" x14ac:dyDescent="0.25">
      <c r="B110" s="188"/>
    </row>
    <row r="111" spans="2:2" hidden="1" x14ac:dyDescent="0.25">
      <c r="B111" s="188"/>
    </row>
    <row r="112" spans="2:2" hidden="1" x14ac:dyDescent="0.25">
      <c r="B112" s="188"/>
    </row>
    <row r="113" spans="2:2" hidden="1" x14ac:dyDescent="0.25">
      <c r="B113" s="188"/>
    </row>
    <row r="114" spans="2:2" hidden="1" x14ac:dyDescent="0.25">
      <c r="B114" s="188"/>
    </row>
    <row r="115" spans="2:2" hidden="1" x14ac:dyDescent="0.25">
      <c r="B115" s="188"/>
    </row>
    <row r="116" spans="2:2" hidden="1" x14ac:dyDescent="0.25">
      <c r="B116" s="188"/>
    </row>
    <row r="117" spans="2:2" hidden="1" x14ac:dyDescent="0.25">
      <c r="B117" s="188"/>
    </row>
    <row r="118" spans="2:2" hidden="1" x14ac:dyDescent="0.25">
      <c r="B118" s="188"/>
    </row>
    <row r="119" spans="2:2" hidden="1" x14ac:dyDescent="0.25">
      <c r="B119" s="188"/>
    </row>
    <row r="120" spans="2:2" hidden="1" x14ac:dyDescent="0.25">
      <c r="B120" s="188"/>
    </row>
    <row r="121" spans="2:2" hidden="1" x14ac:dyDescent="0.25">
      <c r="B121" s="188"/>
    </row>
    <row r="122" spans="2:2" hidden="1" x14ac:dyDescent="0.25">
      <c r="B122" s="188"/>
    </row>
    <row r="123" spans="2:2" hidden="1" x14ac:dyDescent="0.25">
      <c r="B123" s="188"/>
    </row>
    <row r="124" spans="2:2" hidden="1" x14ac:dyDescent="0.25">
      <c r="B124" s="188"/>
    </row>
    <row r="125" spans="2:2" hidden="1" x14ac:dyDescent="0.25">
      <c r="B125" s="188"/>
    </row>
    <row r="126" spans="2:2" hidden="1" x14ac:dyDescent="0.25">
      <c r="B126" s="188"/>
    </row>
    <row r="127" spans="2:2" hidden="1" x14ac:dyDescent="0.25">
      <c r="B127" s="188"/>
    </row>
    <row r="128" spans="2:2" hidden="1" x14ac:dyDescent="0.25">
      <c r="B128" s="188"/>
    </row>
    <row r="129" spans="2:2" hidden="1" x14ac:dyDescent="0.25">
      <c r="B129" s="188"/>
    </row>
    <row r="130" spans="2:2" hidden="1" x14ac:dyDescent="0.25">
      <c r="B130" s="188"/>
    </row>
    <row r="131" spans="2:2" hidden="1" x14ac:dyDescent="0.25">
      <c r="B131" s="188"/>
    </row>
    <row r="132" spans="2:2" hidden="1" x14ac:dyDescent="0.25">
      <c r="B132" s="188"/>
    </row>
    <row r="133" spans="2:2" hidden="1" x14ac:dyDescent="0.25">
      <c r="B133" s="188"/>
    </row>
    <row r="134" spans="2:2" hidden="1" x14ac:dyDescent="0.25">
      <c r="B134" s="188"/>
    </row>
    <row r="135" spans="2:2" hidden="1" x14ac:dyDescent="0.25">
      <c r="B135" s="188"/>
    </row>
    <row r="136" spans="2:2" hidden="1" x14ac:dyDescent="0.25">
      <c r="B136" s="188"/>
    </row>
    <row r="137" spans="2:2" hidden="1" x14ac:dyDescent="0.25">
      <c r="B137" s="188"/>
    </row>
    <row r="138" spans="2:2" hidden="1" x14ac:dyDescent="0.25">
      <c r="B138" s="188"/>
    </row>
    <row r="139" spans="2:2" hidden="1" x14ac:dyDescent="0.25">
      <c r="B139" s="188"/>
    </row>
    <row r="140" spans="2:2" hidden="1" x14ac:dyDescent="0.25">
      <c r="B140" s="188"/>
    </row>
    <row r="141" spans="2:2" hidden="1" x14ac:dyDescent="0.25">
      <c r="B141" s="188"/>
    </row>
    <row r="142" spans="2:2" hidden="1" x14ac:dyDescent="0.25">
      <c r="B142" s="188"/>
    </row>
    <row r="143" spans="2:2" hidden="1" x14ac:dyDescent="0.25">
      <c r="B143" s="188"/>
    </row>
    <row r="144" spans="2:2" hidden="1" x14ac:dyDescent="0.25">
      <c r="B144" s="188"/>
    </row>
    <row r="145" spans="2:2" hidden="1" x14ac:dyDescent="0.25">
      <c r="B145" s="188"/>
    </row>
    <row r="146" spans="2:2" hidden="1" x14ac:dyDescent="0.25">
      <c r="B146" s="188"/>
    </row>
    <row r="147" spans="2:2" hidden="1" x14ac:dyDescent="0.25">
      <c r="B147" s="188"/>
    </row>
    <row r="148" spans="2:2" hidden="1" x14ac:dyDescent="0.25">
      <c r="B148" s="188"/>
    </row>
    <row r="149" spans="2:2" hidden="1" x14ac:dyDescent="0.25">
      <c r="B149" s="188"/>
    </row>
    <row r="150" spans="2:2" hidden="1" x14ac:dyDescent="0.25">
      <c r="B150" s="188"/>
    </row>
    <row r="151" spans="2:2" hidden="1" x14ac:dyDescent="0.25">
      <c r="B151" s="188"/>
    </row>
    <row r="152" spans="2:2" hidden="1" x14ac:dyDescent="0.25">
      <c r="B152" s="188"/>
    </row>
    <row r="153" spans="2:2" hidden="1" x14ac:dyDescent="0.25">
      <c r="B153" s="188"/>
    </row>
    <row r="154" spans="2:2" hidden="1" x14ac:dyDescent="0.25">
      <c r="B154" s="188"/>
    </row>
    <row r="155" spans="2:2" hidden="1" x14ac:dyDescent="0.25">
      <c r="B155" s="188"/>
    </row>
    <row r="156" spans="2:2" hidden="1" x14ac:dyDescent="0.25">
      <c r="B156" s="188"/>
    </row>
    <row r="157" spans="2:2" hidden="1" x14ac:dyDescent="0.25">
      <c r="B157" s="188"/>
    </row>
    <row r="158" spans="2:2" hidden="1" x14ac:dyDescent="0.25">
      <c r="B158" s="188"/>
    </row>
    <row r="159" spans="2:2" hidden="1" x14ac:dyDescent="0.25">
      <c r="B159" s="188"/>
    </row>
    <row r="160" spans="2:2" hidden="1" x14ac:dyDescent="0.25">
      <c r="B160" s="188"/>
    </row>
    <row r="161" spans="2:2" hidden="1" x14ac:dyDescent="0.25">
      <c r="B161" s="188"/>
    </row>
    <row r="162" spans="2:2" hidden="1" x14ac:dyDescent="0.25">
      <c r="B162" s="188"/>
    </row>
    <row r="163" spans="2:2" hidden="1" x14ac:dyDescent="0.25">
      <c r="B163" s="188"/>
    </row>
    <row r="164" spans="2:2" hidden="1" x14ac:dyDescent="0.25">
      <c r="B164" s="188"/>
    </row>
    <row r="165" spans="2:2" hidden="1" x14ac:dyDescent="0.25">
      <c r="B165" s="188"/>
    </row>
    <row r="166" spans="2:2" hidden="1" x14ac:dyDescent="0.25">
      <c r="B166" s="188"/>
    </row>
    <row r="167" spans="2:2" hidden="1" x14ac:dyDescent="0.25">
      <c r="B167" s="188"/>
    </row>
    <row r="168" spans="2:2" hidden="1" x14ac:dyDescent="0.25">
      <c r="B168" s="188"/>
    </row>
    <row r="169" spans="2:2" hidden="1" x14ac:dyDescent="0.25">
      <c r="B169" s="188"/>
    </row>
    <row r="170" spans="2:2" hidden="1" x14ac:dyDescent="0.25">
      <c r="B170" s="188"/>
    </row>
    <row r="171" spans="2:2" hidden="1" x14ac:dyDescent="0.25">
      <c r="B171" s="188"/>
    </row>
    <row r="172" spans="2:2" hidden="1" x14ac:dyDescent="0.25">
      <c r="B172" s="188"/>
    </row>
    <row r="173" spans="2:2" hidden="1" x14ac:dyDescent="0.25">
      <c r="B173" s="188"/>
    </row>
    <row r="174" spans="2:2" hidden="1" x14ac:dyDescent="0.25">
      <c r="B174" s="188"/>
    </row>
    <row r="175" spans="2:2" hidden="1" x14ac:dyDescent="0.25">
      <c r="B175" s="188"/>
    </row>
    <row r="176" spans="2:2" hidden="1" x14ac:dyDescent="0.25">
      <c r="B176" s="188"/>
    </row>
    <row r="177" spans="2:2" hidden="1" x14ac:dyDescent="0.25">
      <c r="B177" s="188"/>
    </row>
    <row r="178" spans="2:2" hidden="1" x14ac:dyDescent="0.25">
      <c r="B178" s="188"/>
    </row>
    <row r="179" spans="2:2" hidden="1" x14ac:dyDescent="0.25">
      <c r="B179" s="188"/>
    </row>
    <row r="180" spans="2:2" hidden="1" x14ac:dyDescent="0.25">
      <c r="B180" s="188"/>
    </row>
    <row r="181" spans="2:2" hidden="1" x14ac:dyDescent="0.25">
      <c r="B181" s="188"/>
    </row>
    <row r="182" spans="2:2" hidden="1" x14ac:dyDescent="0.25">
      <c r="B182" s="188"/>
    </row>
    <row r="183" spans="2:2" hidden="1" x14ac:dyDescent="0.25">
      <c r="B183" s="188"/>
    </row>
    <row r="184" spans="2:2" hidden="1" x14ac:dyDescent="0.25">
      <c r="B184" s="188"/>
    </row>
    <row r="185" spans="2:2" hidden="1" x14ac:dyDescent="0.25">
      <c r="B185" s="188"/>
    </row>
    <row r="186" spans="2:2" hidden="1" x14ac:dyDescent="0.25">
      <c r="B186" s="188"/>
    </row>
    <row r="187" spans="2:2" hidden="1" x14ac:dyDescent="0.25">
      <c r="B187" s="188"/>
    </row>
    <row r="188" spans="2:2" hidden="1" x14ac:dyDescent="0.25">
      <c r="B188" s="188"/>
    </row>
    <row r="189" spans="2:2" hidden="1" x14ac:dyDescent="0.25">
      <c r="B189" s="188"/>
    </row>
    <row r="190" spans="2:2" hidden="1" x14ac:dyDescent="0.25">
      <c r="B190" s="188"/>
    </row>
    <row r="191" spans="2:2" hidden="1" x14ac:dyDescent="0.25">
      <c r="B191" s="188"/>
    </row>
    <row r="192" spans="2:2" hidden="1" x14ac:dyDescent="0.25">
      <c r="B192" s="188"/>
    </row>
    <row r="193" spans="2:2" hidden="1" x14ac:dyDescent="0.25">
      <c r="B193" s="188"/>
    </row>
    <row r="194" spans="2:2" hidden="1" x14ac:dyDescent="0.25">
      <c r="B194" s="188"/>
    </row>
    <row r="195" spans="2:2" hidden="1" x14ac:dyDescent="0.25">
      <c r="B195" s="188"/>
    </row>
    <row r="196" spans="2:2" hidden="1" x14ac:dyDescent="0.25">
      <c r="B196" s="188"/>
    </row>
    <row r="197" spans="2:2" hidden="1" x14ac:dyDescent="0.25">
      <c r="B197" s="188"/>
    </row>
    <row r="198" spans="2:2" hidden="1" x14ac:dyDescent="0.25">
      <c r="B198" s="188"/>
    </row>
    <row r="199" spans="2:2" hidden="1" x14ac:dyDescent="0.25">
      <c r="B199" s="188"/>
    </row>
    <row r="200" spans="2:2" hidden="1" x14ac:dyDescent="0.25">
      <c r="B200" s="188"/>
    </row>
    <row r="201" spans="2:2" hidden="1" x14ac:dyDescent="0.25">
      <c r="B201" s="188"/>
    </row>
    <row r="202" spans="2:2" hidden="1" x14ac:dyDescent="0.25">
      <c r="B202" s="188"/>
    </row>
    <row r="203" spans="2:2" hidden="1" x14ac:dyDescent="0.25">
      <c r="B203" s="188"/>
    </row>
    <row r="204" spans="2:2" hidden="1" x14ac:dyDescent="0.25">
      <c r="B204" s="188"/>
    </row>
    <row r="205" spans="2:2" hidden="1" x14ac:dyDescent="0.25">
      <c r="B205" s="188"/>
    </row>
    <row r="206" spans="2:2" hidden="1" x14ac:dyDescent="0.25">
      <c r="B206" s="188"/>
    </row>
    <row r="207" spans="2:2" hidden="1" x14ac:dyDescent="0.25">
      <c r="B207" s="188"/>
    </row>
    <row r="208" spans="2:2" hidden="1" x14ac:dyDescent="0.25">
      <c r="B208" s="188"/>
    </row>
    <row r="209" spans="2:2" hidden="1" x14ac:dyDescent="0.25">
      <c r="B209" s="188"/>
    </row>
    <row r="210" spans="2:2" hidden="1" x14ac:dyDescent="0.25">
      <c r="B210" s="188"/>
    </row>
    <row r="211" spans="2:2" hidden="1" x14ac:dyDescent="0.25">
      <c r="B211" s="188"/>
    </row>
    <row r="212" spans="2:2" hidden="1" x14ac:dyDescent="0.25">
      <c r="B212" s="188"/>
    </row>
    <row r="213" spans="2:2" hidden="1" x14ac:dyDescent="0.25">
      <c r="B213" s="188"/>
    </row>
    <row r="214" spans="2:2" hidden="1" x14ac:dyDescent="0.25">
      <c r="B214" s="188"/>
    </row>
    <row r="215" spans="2:2" hidden="1" x14ac:dyDescent="0.25">
      <c r="B215" s="188"/>
    </row>
    <row r="216" spans="2:2" hidden="1" x14ac:dyDescent="0.25">
      <c r="B216" s="188"/>
    </row>
    <row r="217" spans="2:2" hidden="1" x14ac:dyDescent="0.25">
      <c r="B217" s="188"/>
    </row>
    <row r="218" spans="2:2" hidden="1" x14ac:dyDescent="0.25">
      <c r="B218" s="188"/>
    </row>
    <row r="219" spans="2:2" hidden="1" x14ac:dyDescent="0.25">
      <c r="B219" s="188"/>
    </row>
    <row r="220" spans="2:2" hidden="1" x14ac:dyDescent="0.25">
      <c r="B220" s="188"/>
    </row>
    <row r="221" spans="2:2" hidden="1" x14ac:dyDescent="0.25">
      <c r="B221" s="188"/>
    </row>
    <row r="222" spans="2:2" hidden="1" x14ac:dyDescent="0.25">
      <c r="B222" s="188"/>
    </row>
    <row r="223" spans="2:2" hidden="1" x14ac:dyDescent="0.25">
      <c r="B223" s="188"/>
    </row>
    <row r="224" spans="2:2" hidden="1" x14ac:dyDescent="0.25">
      <c r="B224" s="188"/>
    </row>
    <row r="225" spans="2:2" hidden="1" x14ac:dyDescent="0.25">
      <c r="B225" s="188"/>
    </row>
    <row r="226" spans="2:2" hidden="1" x14ac:dyDescent="0.25">
      <c r="B226" s="188"/>
    </row>
    <row r="227" spans="2:2" hidden="1" x14ac:dyDescent="0.25">
      <c r="B227" s="188"/>
    </row>
    <row r="228" spans="2:2" hidden="1" x14ac:dyDescent="0.25">
      <c r="B228" s="188"/>
    </row>
    <row r="229" spans="2:2" hidden="1" x14ac:dyDescent="0.25">
      <c r="B229" s="188"/>
    </row>
    <row r="230" spans="2:2" hidden="1" x14ac:dyDescent="0.25">
      <c r="B230" s="188"/>
    </row>
    <row r="231" spans="2:2" hidden="1" x14ac:dyDescent="0.25">
      <c r="B231" s="188"/>
    </row>
    <row r="232" spans="2:2" hidden="1" x14ac:dyDescent="0.25">
      <c r="B232" s="188"/>
    </row>
    <row r="233" spans="2:2" hidden="1" x14ac:dyDescent="0.25">
      <c r="B233" s="188"/>
    </row>
    <row r="234" spans="2:2" hidden="1" x14ac:dyDescent="0.25">
      <c r="B234" s="188"/>
    </row>
    <row r="235" spans="2:2" hidden="1" x14ac:dyDescent="0.25">
      <c r="B235" s="188"/>
    </row>
    <row r="236" spans="2:2" hidden="1" x14ac:dyDescent="0.25">
      <c r="B236" s="188"/>
    </row>
    <row r="237" spans="2:2" hidden="1" x14ac:dyDescent="0.25">
      <c r="B237" s="188"/>
    </row>
    <row r="238" spans="2:2" hidden="1" x14ac:dyDescent="0.25">
      <c r="B238" s="188"/>
    </row>
    <row r="239" spans="2:2" hidden="1" x14ac:dyDescent="0.25">
      <c r="B239" s="188"/>
    </row>
    <row r="240" spans="2:2" hidden="1" x14ac:dyDescent="0.25">
      <c r="B240" s="188"/>
    </row>
    <row r="241" spans="2:2" hidden="1" x14ac:dyDescent="0.25">
      <c r="B241" s="188"/>
    </row>
    <row r="242" spans="2:2" hidden="1" x14ac:dyDescent="0.25">
      <c r="B242" s="188"/>
    </row>
    <row r="243" spans="2:2" hidden="1" x14ac:dyDescent="0.25">
      <c r="B243" s="188"/>
    </row>
    <row r="244" spans="2:2" hidden="1" x14ac:dyDescent="0.25">
      <c r="B244" s="188"/>
    </row>
    <row r="245" spans="2:2" hidden="1" x14ac:dyDescent="0.25">
      <c r="B245" s="188"/>
    </row>
    <row r="246" spans="2:2" hidden="1" x14ac:dyDescent="0.25">
      <c r="B246" s="188"/>
    </row>
    <row r="247" spans="2:2" hidden="1" x14ac:dyDescent="0.25">
      <c r="B247" s="188"/>
    </row>
    <row r="248" spans="2:2" hidden="1" x14ac:dyDescent="0.25">
      <c r="B248" s="188"/>
    </row>
    <row r="249" spans="2:2" hidden="1" x14ac:dyDescent="0.25">
      <c r="B249" s="188"/>
    </row>
    <row r="250" spans="2:2" hidden="1" x14ac:dyDescent="0.25">
      <c r="B250" s="188"/>
    </row>
    <row r="251" spans="2:2" hidden="1" x14ac:dyDescent="0.25">
      <c r="B251" s="188"/>
    </row>
    <row r="252" spans="2:2" hidden="1" x14ac:dyDescent="0.25">
      <c r="B252" s="188"/>
    </row>
    <row r="253" spans="2:2" hidden="1" x14ac:dyDescent="0.25">
      <c r="B253" s="188"/>
    </row>
    <row r="254" spans="2:2" hidden="1" x14ac:dyDescent="0.25">
      <c r="B254" s="188"/>
    </row>
    <row r="255" spans="2:2" hidden="1" x14ac:dyDescent="0.25">
      <c r="B255" s="188"/>
    </row>
    <row r="256" spans="2:2" hidden="1" x14ac:dyDescent="0.25">
      <c r="B256" s="188"/>
    </row>
    <row r="257" spans="2:2" hidden="1" x14ac:dyDescent="0.25">
      <c r="B257" s="188"/>
    </row>
    <row r="258" spans="2:2" hidden="1" x14ac:dyDescent="0.25">
      <c r="B258" s="188"/>
    </row>
    <row r="259" spans="2:2" hidden="1" x14ac:dyDescent="0.25">
      <c r="B259" s="188"/>
    </row>
    <row r="260" spans="2:2" hidden="1" x14ac:dyDescent="0.25">
      <c r="B260" s="188"/>
    </row>
    <row r="261" spans="2:2" hidden="1" x14ac:dyDescent="0.25">
      <c r="B261" s="188"/>
    </row>
    <row r="262" spans="2:2" hidden="1" x14ac:dyDescent="0.25">
      <c r="B262" s="188"/>
    </row>
    <row r="263" spans="2:2" hidden="1" x14ac:dyDescent="0.25">
      <c r="B263" s="188"/>
    </row>
    <row r="264" spans="2:2" hidden="1" x14ac:dyDescent="0.25">
      <c r="B264" s="188"/>
    </row>
    <row r="265" spans="2:2" hidden="1" x14ac:dyDescent="0.25">
      <c r="B265" s="188"/>
    </row>
    <row r="266" spans="2:2" hidden="1" x14ac:dyDescent="0.25">
      <c r="B266" s="188"/>
    </row>
    <row r="267" spans="2:2" hidden="1" x14ac:dyDescent="0.25">
      <c r="B267" s="188"/>
    </row>
    <row r="268" spans="2:2" hidden="1" x14ac:dyDescent="0.25">
      <c r="B268" s="188"/>
    </row>
    <row r="269" spans="2:2" hidden="1" x14ac:dyDescent="0.25">
      <c r="B269" s="188"/>
    </row>
    <row r="270" spans="2:2" hidden="1" x14ac:dyDescent="0.25">
      <c r="B270" s="188"/>
    </row>
    <row r="271" spans="2:2" hidden="1" x14ac:dyDescent="0.25">
      <c r="B271" s="188"/>
    </row>
    <row r="272" spans="2:2" hidden="1" x14ac:dyDescent="0.25">
      <c r="B272" s="188"/>
    </row>
    <row r="273" spans="2:2" hidden="1" x14ac:dyDescent="0.25">
      <c r="B273" s="188"/>
    </row>
    <row r="274" spans="2:2" hidden="1" x14ac:dyDescent="0.25">
      <c r="B274" s="188"/>
    </row>
    <row r="275" spans="2:2" hidden="1" x14ac:dyDescent="0.25">
      <c r="B275" s="188"/>
    </row>
    <row r="276" spans="2:2" hidden="1" x14ac:dyDescent="0.25">
      <c r="B276" s="188"/>
    </row>
    <row r="277" spans="2:2" hidden="1" x14ac:dyDescent="0.25">
      <c r="B277" s="188"/>
    </row>
    <row r="278" spans="2:2" hidden="1" x14ac:dyDescent="0.25">
      <c r="B278" s="188"/>
    </row>
    <row r="279" spans="2:2" hidden="1" x14ac:dyDescent="0.25">
      <c r="B279" s="188"/>
    </row>
    <row r="280" spans="2:2" hidden="1" x14ac:dyDescent="0.25">
      <c r="B280" s="188"/>
    </row>
    <row r="281" spans="2:2" hidden="1" x14ac:dyDescent="0.25">
      <c r="B281" s="188"/>
    </row>
    <row r="282" spans="2:2" hidden="1" x14ac:dyDescent="0.25">
      <c r="B282" s="188"/>
    </row>
    <row r="283" spans="2:2" hidden="1" x14ac:dyDescent="0.25">
      <c r="B283" s="188"/>
    </row>
    <row r="284" spans="2:2" hidden="1" x14ac:dyDescent="0.25">
      <c r="B284" s="188"/>
    </row>
    <row r="285" spans="2:2" hidden="1" x14ac:dyDescent="0.25">
      <c r="B285" s="188"/>
    </row>
    <row r="286" spans="2:2" hidden="1" x14ac:dyDescent="0.25">
      <c r="B286" s="188"/>
    </row>
    <row r="287" spans="2:2" hidden="1" x14ac:dyDescent="0.25">
      <c r="B287" s="188"/>
    </row>
    <row r="288" spans="2:2" hidden="1" x14ac:dyDescent="0.25">
      <c r="B288" s="188"/>
    </row>
    <row r="289" spans="2:2" hidden="1" x14ac:dyDescent="0.25">
      <c r="B289" s="188"/>
    </row>
    <row r="290" spans="2:2" x14ac:dyDescent="0.25"/>
    <row r="291" spans="2:2" x14ac:dyDescent="0.25"/>
  </sheetData>
  <sheetProtection algorithmName="SHA-512" hashValue="IpzAbQGO6NDDXakxP9ZDNqQhyKw/Nt1bsVmY3Uw/n7ZlGT9L+cOiRZMmaQWzMryEE4fGjoe7nm03sKHG48kTJw==" saltValue="ILSMkaOPEDzeSDZ6d13mpA==" spinCount="100000" sheet="1" objects="1" scenarios="1" selectLockedCells="1" selectUnlockedCells="1"/>
  <conditionalFormatting sqref="A1">
    <cfRule type="cellIs" dxfId="1" priority="1" stopIfTrue="1" operator="lessThan">
      <formula>0</formula>
    </cfRule>
  </conditionalFormatting>
  <hyperlinks>
    <hyperlink ref="B1" location="'Table of contents'!A1" display="Go back to Table of contents" xr:uid="{E1C4A66B-24BE-4FFB-8290-3538936A8341}"/>
  </hyperlinks>
  <pageMargins left="0.70866141732283472" right="0.70866141732283472" top="0.74803149606299213" bottom="0.74803149606299213" header="0.31496062992125984" footer="0.31496062992125984"/>
  <pageSetup scale="88"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tabColor theme="4" tint="0.59999389629810485"/>
    <pageSetUpPr fitToPage="1"/>
  </sheetPr>
  <dimension ref="A1:F13"/>
  <sheetViews>
    <sheetView showGridLines="0" zoomScaleNormal="100" workbookViewId="0"/>
  </sheetViews>
  <sheetFormatPr defaultColWidth="0" defaultRowHeight="15" zeroHeight="1" x14ac:dyDescent="0.25"/>
  <cols>
    <col min="1" max="1" width="5.7109375" style="185" customWidth="1"/>
    <col min="2" max="2" width="107.140625" style="185" customWidth="1"/>
    <col min="3" max="3" width="5.85546875" style="185" customWidth="1"/>
    <col min="4" max="4" width="35" style="185" hidden="1" customWidth="1"/>
    <col min="5" max="5" width="36.5703125" style="185" hidden="1" customWidth="1"/>
    <col min="6" max="6" width="41.5703125" style="185" hidden="1" customWidth="1"/>
    <col min="7" max="16384" width="8.7109375" style="185" hidden="1"/>
  </cols>
  <sheetData>
    <row r="1" spans="1:2" x14ac:dyDescent="0.25">
      <c r="A1" s="695"/>
      <c r="B1" s="412" t="s">
        <v>309</v>
      </c>
    </row>
    <row r="2" spans="1:2" ht="37.5" x14ac:dyDescent="0.3">
      <c r="B2" s="655" t="s">
        <v>306</v>
      </c>
    </row>
    <row r="3" spans="1:2" x14ac:dyDescent="0.25"/>
    <row r="4" spans="1:2" ht="30" x14ac:dyDescent="0.25">
      <c r="B4" s="532" t="str">
        <f>'[1]10.Other mitigating actions'!$B$4</f>
        <v>The EBA has published a no-action letter on the application of the ESG Pillar III disclosure requirements for 2025. This template does therefor not apply.</v>
      </c>
    </row>
    <row r="5" spans="1:2" x14ac:dyDescent="0.25">
      <c r="B5" s="597"/>
    </row>
    <row r="6" spans="1:2" x14ac:dyDescent="0.25"/>
    <row r="7" spans="1:2" x14ac:dyDescent="0.25"/>
    <row r="8" spans="1:2" x14ac:dyDescent="0.25"/>
    <row r="9" spans="1:2" ht="14.65" hidden="1" customHeight="1" x14ac:dyDescent="0.25"/>
    <row r="12" spans="1:2" ht="15" hidden="1" customHeight="1" x14ac:dyDescent="0.25"/>
    <row r="13" spans="1:2" ht="14.65" hidden="1" customHeight="1" x14ac:dyDescent="0.25"/>
  </sheetData>
  <sheetProtection algorithmName="SHA-512" hashValue="+JJfgy8sYEGeRyFjc6aXJyAEmzZ2pmXcRxKmV03AOMeYo55e83Km9AUnMAcV9/K3sWvQr4W5vdpRZE+JPM4QUQ==" saltValue="2/qj/hHm4IBlFN6OVV3UEg==" spinCount="100000" sheet="1" objects="1" scenarios="1" selectLockedCells="1" selectUnlockedCells="1"/>
  <conditionalFormatting sqref="A1">
    <cfRule type="cellIs" dxfId="0" priority="1" stopIfTrue="1" operator="lessThan">
      <formula>0</formula>
    </cfRule>
  </conditionalFormatting>
  <hyperlinks>
    <hyperlink ref="B1" location="'Table of contents'!A1" display="Go back to Table of contents" xr:uid="{836337C2-6997-4E0F-A718-E0C1D4CAF4E9}"/>
  </hyperlinks>
  <pageMargins left="0.70866141732283472" right="0.70866141732283472" top="0.74803149606299213" bottom="0.74803149606299213" header="0.31496062992125984" footer="0.31496062992125984"/>
  <pageSetup scale="88"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tabColor theme="4" tint="0.59999389629810485"/>
    <pageSetUpPr fitToPage="1"/>
  </sheetPr>
  <dimension ref="A1:E8"/>
  <sheetViews>
    <sheetView showGridLines="0" zoomScaleNormal="100" workbookViewId="0"/>
  </sheetViews>
  <sheetFormatPr defaultColWidth="0" defaultRowHeight="15" zeroHeight="1" x14ac:dyDescent="0.25"/>
  <cols>
    <col min="1" max="1" width="5.7109375" customWidth="1"/>
    <col min="2" max="2" width="107.140625" customWidth="1"/>
    <col min="3" max="3" width="5.7109375" customWidth="1"/>
    <col min="4" max="4" width="25.7109375" hidden="1" customWidth="1"/>
    <col min="5" max="5" width="26.42578125" hidden="1" customWidth="1"/>
    <col min="6" max="16384" width="9.140625" hidden="1"/>
  </cols>
  <sheetData>
    <row r="1" spans="2:4" x14ac:dyDescent="0.25">
      <c r="B1" s="412" t="s">
        <v>309</v>
      </c>
    </row>
    <row r="2" spans="2:4" s="193" customFormat="1" ht="25.5" customHeight="1" x14ac:dyDescent="0.25">
      <c r="B2" s="501" t="s">
        <v>308</v>
      </c>
      <c r="C2" s="195"/>
      <c r="D2" s="194"/>
    </row>
    <row r="3" spans="2:4" s="193" customFormat="1" ht="13.15" customHeight="1" x14ac:dyDescent="0.25">
      <c r="B3" s="196"/>
      <c r="C3" s="195"/>
      <c r="D3" s="194"/>
    </row>
    <row r="4" spans="2:4" x14ac:dyDescent="0.25">
      <c r="B4" s="497" t="str">
        <f>'[1]EU CAE1'!$B$4</f>
        <v>Achmea Bank has no exposure to crypto-assets. This template does therefor not apply.</v>
      </c>
    </row>
    <row r="5" spans="2:4" x14ac:dyDescent="0.25">
      <c r="B5" s="80"/>
    </row>
    <row r="6" spans="2:4" ht="36.6" customHeight="1" x14ac:dyDescent="0.25"/>
    <row r="7" spans="2:4" x14ac:dyDescent="0.25"/>
    <row r="8" spans="2:4" x14ac:dyDescent="0.25"/>
  </sheetData>
  <sheetProtection algorithmName="SHA-512" hashValue="3t9HPnW3+wXpypqsqi3rrI+R4G0QhO9KORX+5OvnbeKP7FkaXDUhulFdc4C2haBuML8Asmf3jf9iQXyoslEtUA==" saltValue="MBHmdGjMO34+SCj3GpxFoQ==" spinCount="100000" sheet="1" objects="1" scenarios="1" selectLockedCells="1" selectUnlockedCells="1"/>
  <hyperlinks>
    <hyperlink ref="B1" location="'Table of contents'!A1" display="Go back to Table of contents" xr:uid="{7A99053C-2354-49D0-B7DA-049009851200}"/>
  </hyperlinks>
  <pageMargins left="0.70866141732283472" right="0.70866141732283472" top="0.74803149606299213" bottom="0.74803149606299213" header="0.31496062992125984" footer="0.31496062992125984"/>
  <pageSetup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08B97DFEB65144BAF309B20B516CDD3" ma:contentTypeVersion="8" ma:contentTypeDescription="Create a new document." ma:contentTypeScope="" ma:versionID="39c4e07be9826f1eb13ce752102e1154">
  <xsd:schema xmlns:xsd="http://www.w3.org/2001/XMLSchema" xmlns:xs="http://www.w3.org/2001/XMLSchema" xmlns:p="http://schemas.microsoft.com/office/2006/metadata/properties" xmlns:ns2="0cd3aa81-7bfd-48c2-8865-d2725458dd0c" xmlns:ns3="de6d9201-d0ee-4c36-b653-71bd5bb04c41" targetNamespace="http://schemas.microsoft.com/office/2006/metadata/properties" ma:root="true" ma:fieldsID="56e480d2824fc8e8be89cd0c21f065a7" ns2:_="" ns3:_="">
    <xsd:import namespace="0cd3aa81-7bfd-48c2-8865-d2725458dd0c"/>
    <xsd:import namespace="de6d9201-d0ee-4c36-b653-71bd5bb04c4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d3aa81-7bfd-48c2-8865-d2725458dd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d9201-d0ee-4c36-b653-71bd5bb04c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882C90-9311-47FF-A137-6AC48D915255}">
  <ds:schemaRef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0cd3aa81-7bfd-48c2-8865-d2725458dd0c"/>
    <ds:schemaRef ds:uri="http://purl.org/dc/elements/1.1/"/>
    <ds:schemaRef ds:uri="http://purl.org/dc/terms/"/>
    <ds:schemaRef ds:uri="http://schemas.microsoft.com/office/infopath/2007/PartnerControls"/>
    <ds:schemaRef ds:uri="de6d9201-d0ee-4c36-b653-71bd5bb04c41"/>
    <ds:schemaRef ds:uri="http://purl.org/dc/dcmitype/"/>
  </ds:schemaRefs>
</ds:datastoreItem>
</file>

<file path=customXml/itemProps2.xml><?xml version="1.0" encoding="utf-8"?>
<ds:datastoreItem xmlns:ds="http://schemas.openxmlformats.org/officeDocument/2006/customXml" ds:itemID="{24BBD05A-BE1C-4024-AAB1-38F1EE2ECE98}"/>
</file>

<file path=customXml/itemProps3.xml><?xml version="1.0" encoding="utf-8"?>
<ds:datastoreItem xmlns:ds="http://schemas.openxmlformats.org/officeDocument/2006/customXml" ds:itemID="{4993643A-F54E-41BA-BA4C-E780635E1E69}">
  <ds:schemaRefs>
    <ds:schemaRef ds:uri="http://schemas.microsoft.com/sharepoint/v3/contenttype/forms"/>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117</vt:i4>
      </vt:variant>
      <vt:variant>
        <vt:lpstr>Named Ranges</vt:lpstr>
      </vt:variant>
      <vt:variant>
        <vt:i4>118</vt:i4>
      </vt:variant>
    </vt:vector>
  </HeadingPairs>
  <TitlesOfParts>
    <vt:vector size="235" baseType="lpstr">
      <vt:lpstr>Review MM + WC</vt:lpstr>
      <vt:lpstr>Font</vt:lpstr>
      <vt:lpstr>Table of contents</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Table EU CCA  </vt:lpstr>
      <vt:lpstr>Template EU CC2 </vt:lpstr>
      <vt:lpstr>EU CCyB1</vt:lpstr>
      <vt:lpstr>EU CCyB2</vt:lpstr>
      <vt:lpstr>EU LR1 - LRSum</vt:lpstr>
      <vt:lpstr>EU LR2 - LRCom</vt:lpstr>
      <vt:lpstr>EU LR3 - LRSpl</vt:lpstr>
      <vt:lpstr>EU LRA</vt:lpstr>
      <vt:lpstr>EU LIQA</vt:lpstr>
      <vt:lpstr>EU LIQ1</vt:lpstr>
      <vt:lpstr>EU LIQB</vt:lpstr>
      <vt:lpstr>EU LIQ2-Q1</vt:lpstr>
      <vt:lpstr>EU LIQ2-Q2</vt:lpstr>
      <vt:lpstr>EU LIQ2-Q3</vt:lpstr>
      <vt:lpstr>EU LIQ2-Q4</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'1.CC Transition risk-Banking b.'!Print_Area</vt:lpstr>
      <vt:lpstr>'10.Other mitigating actions'!Print_Area</vt:lpstr>
      <vt:lpstr>'2.CC Trans-BB.RE collateral'!Print_Area</vt:lpstr>
      <vt:lpstr>'3.CC Trans-BB.alignment metrics'!Print_Area</vt:lpstr>
      <vt:lpstr>'4.CC Transition-toppollutcomp'!Print_Area</vt:lpstr>
      <vt:lpstr>'5.CC Physical risk'!Print_Area</vt:lpstr>
      <vt:lpstr>'6. Summary GAR '!Print_Area</vt:lpstr>
      <vt:lpstr>'7.Mitigating actions-GAR assets'!Print_Area</vt:lpstr>
      <vt:lpstr>'8.Mitigating actions - GAR %'!Print_Area</vt:lpstr>
      <vt:lpstr>'9.Mitigating actions-BTAR'!Print_Area</vt:lpstr>
      <vt:lpstr>'EU CAE1'!Print_Area</vt:lpstr>
      <vt:lpstr>'EU CCyB1'!Print_Area</vt:lpstr>
      <vt:lpstr>'EU CCyB2'!Print_Area</vt:lpstr>
      <vt:lpstr>'EU CMS1'!Print_Area</vt:lpstr>
      <vt:lpstr>'EU CMS2'!Print_Area</vt:lpstr>
      <vt:lpstr>'EU CR10 '!Print_Area</vt:lpstr>
      <vt:lpstr>'EU CR3'!Print_Area</vt:lpstr>
      <vt:lpstr>'EU CR4'!Print_Area</vt:lpstr>
      <vt:lpstr>'EU CR5'!Print_Area</vt:lpstr>
      <vt:lpstr>'EU CR6'!Print_Area</vt:lpstr>
      <vt:lpstr>'EU CR6-A'!Print_Area</vt:lpstr>
      <vt:lpstr>'EU CR7'!Print_Area</vt:lpstr>
      <vt:lpstr>'EU CR7-A'!Print_Area</vt:lpstr>
      <vt:lpstr>'EU CR8'!Print_Area</vt:lpstr>
      <vt:lpstr>'EU CR9'!Print_Area</vt:lpstr>
      <vt:lpstr>'EU CR9.1'!Print_Area</vt:lpstr>
      <vt:lpstr>'EU CRC'!Print_Area</vt:lpstr>
      <vt:lpstr>'EU CRD'!Print_Area</vt:lpstr>
      <vt:lpstr>'EU CRE'!Print_Area</vt:lpstr>
      <vt:lpstr>'EU INS1'!Print_Area</vt:lpstr>
      <vt:lpstr>'EU INS2'!Print_Area</vt:lpstr>
      <vt:lpstr>'EU KM1'!Print_Area</vt:lpstr>
      <vt:lpstr>'EU LIQ1'!Print_Area</vt:lpstr>
      <vt:lpstr>'EU LIQ2-Q1'!Print_Area</vt:lpstr>
      <vt:lpstr>'EU LIQ2-Q2'!Print_Area</vt:lpstr>
      <vt:lpstr>'EU LIQ2-Q3'!Print_Area</vt:lpstr>
      <vt:lpstr>'EU LIQ2-Q4'!Print_Area</vt:lpstr>
      <vt:lpstr>'EU LIQA'!Print_Area</vt:lpstr>
      <vt:lpstr>'EU LIQB'!Print_Area</vt:lpstr>
      <vt:lpstr>'EU LR1 - LRSum'!Print_Area</vt:lpstr>
      <vt:lpstr>'EU LR2 - LRCom'!Print_Area</vt:lpstr>
      <vt:lpstr>'EU LR3 - LRSpl'!Print_Area</vt:lpstr>
      <vt:lpstr>'EU LRA'!Print_Area</vt:lpstr>
      <vt:lpstr>'EU MR 3'!Print_Area</vt:lpstr>
      <vt:lpstr>'EU MR1'!Print_Area</vt:lpstr>
      <vt:lpstr>'EU MR2'!Print_Area</vt:lpstr>
      <vt:lpstr>'EU MRA'!Print_Area</vt:lpstr>
      <vt:lpstr>'EU MRB'!Print_Area</vt:lpstr>
      <vt:lpstr>'EU OV1'!Print_Area</vt:lpstr>
      <vt:lpstr>'EU OVC'!Print_Area</vt:lpstr>
      <vt:lpstr>Font!Print_Area</vt:lpstr>
      <vt:lpstr>'Qualitative-Environmental risk'!Print_Area</vt:lpstr>
      <vt:lpstr>'Qualitative-Governance risk'!Print_Area</vt:lpstr>
      <vt:lpstr>'Qualitative-Social risk'!Print_Area</vt:lpstr>
      <vt:lpstr>'REM1'!Print_Area</vt:lpstr>
      <vt:lpstr>'REM2'!Print_Area</vt:lpstr>
      <vt:lpstr>'REM3'!Print_Area</vt:lpstr>
      <vt:lpstr>'REM4'!Print_Area</vt:lpstr>
      <vt:lpstr>'REM5'!Print_Area</vt:lpstr>
      <vt:lpstr>REMA!Print_Area</vt:lpstr>
      <vt:lpstr>'Table EU AE4'!Print_Area</vt:lpstr>
      <vt:lpstr>'Table EU CCA  '!Print_Area</vt:lpstr>
      <vt:lpstr>'Table EU CCRA'!Print_Area</vt:lpstr>
      <vt:lpstr>'Table EU CRA'!Print_Area</vt:lpstr>
      <vt:lpstr>'Table EU CRB'!Print_Area</vt:lpstr>
      <vt:lpstr>'Table EU CVAA'!Print_Area</vt:lpstr>
      <vt:lpstr>'Table EU CVAB'!Print_Area</vt:lpstr>
      <vt:lpstr>'Table EU IRRBBA'!Print_Area</vt:lpstr>
      <vt:lpstr>'Table EU LIA'!Print_Area</vt:lpstr>
      <vt:lpstr>'Table EU LIB'!Print_Area</vt:lpstr>
      <vt:lpstr>'Table EU ORA'!Print_Area</vt:lpstr>
      <vt:lpstr>'Table EU OVA'!Print_Area</vt:lpstr>
      <vt:lpstr>'Table EU OVB'!Print_Area</vt:lpstr>
      <vt:lpstr>'Table SECA'!Print_Area</vt:lpstr>
      <vt:lpstr>'Template EU AE1'!Print_Area</vt:lpstr>
      <vt:lpstr>'Template EU AE2'!Print_Area</vt:lpstr>
      <vt:lpstr>'Template EU AE3'!Print_Area</vt:lpstr>
      <vt:lpstr>'Template EU CC1'!Print_Area</vt:lpstr>
      <vt:lpstr>'Template EU CC2 '!Print_Area</vt:lpstr>
      <vt:lpstr>'Template EU CCR1'!Print_Area</vt:lpstr>
      <vt:lpstr>'Template EU CCR3'!Print_Area</vt:lpstr>
      <vt:lpstr>'Template EU CCR4'!Print_Area</vt:lpstr>
      <vt:lpstr>'Template EU CCR5'!Print_Area</vt:lpstr>
      <vt:lpstr>'Template EU CCR6'!Print_Area</vt:lpstr>
      <vt:lpstr>'Template EU CCR7'!Print_Area</vt:lpstr>
      <vt:lpstr>'Template EU CCR8'!Print_Area</vt:lpstr>
      <vt:lpstr>'Template EU CQ1'!Print_Area</vt:lpstr>
      <vt:lpstr>'Template EU CQ2'!Print_Area</vt:lpstr>
      <vt:lpstr>'Template EU CQ3'!Print_Area</vt:lpstr>
      <vt:lpstr>'Template EU CQ4'!Print_Area</vt:lpstr>
      <vt:lpstr>'Template EU CQ5'!Print_Area</vt:lpstr>
      <vt:lpstr>'Template EU CQ6'!Print_Area</vt:lpstr>
      <vt:lpstr>'Template EU CQ7'!Print_Area</vt:lpstr>
      <vt:lpstr>'Template EU CQ8'!Print_Area</vt:lpstr>
      <vt:lpstr>'Template EU CR1'!Print_Area</vt:lpstr>
      <vt:lpstr>'Template EU CR1-A'!Print_Area</vt:lpstr>
      <vt:lpstr>'Template EU CR2'!Print_Area</vt:lpstr>
      <vt:lpstr>'Template EU CR2a'!Print_Area</vt:lpstr>
      <vt:lpstr>'Template EU CVA1'!Print_Area</vt:lpstr>
      <vt:lpstr>'Template EU CVA2'!Print_Area</vt:lpstr>
      <vt:lpstr>'Template EU CVA3'!Print_Area</vt:lpstr>
      <vt:lpstr>'Template EU CVA4'!Print_Area</vt:lpstr>
      <vt:lpstr>'Template EU IRRBB1'!Print_Area</vt:lpstr>
      <vt:lpstr>'Template EU LI1 '!Print_Area</vt:lpstr>
      <vt:lpstr>'Template EU LI2'!Print_Area</vt:lpstr>
      <vt:lpstr>'Template EU LI3'!Print_Area</vt:lpstr>
      <vt:lpstr>'Template EU OR1'!Print_Area</vt:lpstr>
      <vt:lpstr>'Template EU OR2'!Print_Area</vt:lpstr>
      <vt:lpstr>'Template EU OR3'!Print_Area</vt:lpstr>
      <vt:lpstr>'Template EU PV1'!Print_Area</vt:lpstr>
      <vt:lpstr>'Template EU SEC1'!Print_Area</vt:lpstr>
      <vt:lpstr>'Template EU SEC2'!Print_Area</vt:lpstr>
      <vt:lpstr>'Template EU SEC3'!Print_Area</vt:lpstr>
      <vt:lpstr>'Template EU SEC4'!Print_Area</vt:lpstr>
      <vt:lpstr>'Template EU SEC5'!Print_Area</vt:lpstr>
      <vt:lpstr>'Table of contents'!Print_Titles</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2026-09-14T08:35:45Z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0x010100C08B97DFEB65144BAF309B20B516CDD3</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MSIP_Label_379095c1-d701-4a85-9aa0-f5019a9a0475_Enabled">
    <vt:lpwstr>true</vt:lpwstr>
  </property>
  <property fmtid="{D5CDD505-2E9C-101B-9397-08002B2CF9AE}" pid="11" name="MSIP_Label_379095c1-d701-4a85-9aa0-f5019a9a0475_SetDate">
    <vt:lpwstr>2025-11-18T08:24:27Z</vt:lpwstr>
  </property>
  <property fmtid="{D5CDD505-2E9C-101B-9397-08002B2CF9AE}" pid="12" name="MSIP_Label_379095c1-d701-4a85-9aa0-f5019a9a0475_Method">
    <vt:lpwstr>Privileged</vt:lpwstr>
  </property>
  <property fmtid="{D5CDD505-2E9C-101B-9397-08002B2CF9AE}" pid="13" name="MSIP_Label_379095c1-d701-4a85-9aa0-f5019a9a0475_Name">
    <vt:lpwstr>Vertrouwelijk</vt:lpwstr>
  </property>
  <property fmtid="{D5CDD505-2E9C-101B-9397-08002B2CF9AE}" pid="14" name="MSIP_Label_379095c1-d701-4a85-9aa0-f5019a9a0475_SiteId">
    <vt:lpwstr>c37ef212-d4a3-44b6-92df-0d1dff85604f</vt:lpwstr>
  </property>
  <property fmtid="{D5CDD505-2E9C-101B-9397-08002B2CF9AE}" pid="15" name="MSIP_Label_379095c1-d701-4a85-9aa0-f5019a9a0475_ActionId">
    <vt:lpwstr>3b6bc253-9cdd-41a2-9db8-4bce45d25bc5</vt:lpwstr>
  </property>
  <property fmtid="{D5CDD505-2E9C-101B-9397-08002B2CF9AE}" pid="16" name="MSIP_Label_379095c1-d701-4a85-9aa0-f5019a9a0475_ContentBits">
    <vt:lpwstr>0</vt:lpwstr>
  </property>
  <property fmtid="{D5CDD505-2E9C-101B-9397-08002B2CF9AE}" pid="17" name="MSIP_Label_379095c1-d701-4a85-9aa0-f5019a9a0475_Tag">
    <vt:lpwstr>10, 0, 1, 1</vt:lpwstr>
  </property>
</Properties>
</file>